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6945" activeTab="1"/>
  </bookViews>
  <sheets>
    <sheet name="LRAPBD KEM MG" sheetId="4" r:id="rId1"/>
    <sheet name="LRAPBD KEM MG revisi" sheetId="5" r:id="rId2"/>
  </sheets>
  <definedNames>
    <definedName name="_xlnm.Print_Titles" localSheetId="0">'LRAPBD KEM MG'!$9:$10</definedName>
    <definedName name="_xlnm.Print_Titles" localSheetId="1">'LRAPBD KEM MG revisi'!$9:$10</definedName>
  </definedNames>
  <calcPr calcId="145621"/>
</workbook>
</file>

<file path=xl/calcChain.xml><?xml version="1.0" encoding="utf-8"?>
<calcChain xmlns="http://schemas.openxmlformats.org/spreadsheetml/2006/main">
  <c r="F221" i="5" l="1"/>
  <c r="F220" i="5"/>
  <c r="F219" i="5"/>
  <c r="F218" i="5"/>
  <c r="F216" i="5"/>
  <c r="F215" i="5"/>
  <c r="F214" i="5"/>
  <c r="F213" i="5"/>
  <c r="F212" i="5"/>
  <c r="F211" i="5"/>
  <c r="F210" i="5"/>
  <c r="F209" i="5"/>
  <c r="F208" i="5"/>
  <c r="F207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3" i="5"/>
  <c r="F162" i="5"/>
  <c r="F161" i="5"/>
  <c r="F160" i="5"/>
  <c r="F159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0" i="5"/>
  <c r="F139" i="5"/>
  <c r="F138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O12" i="5"/>
  <c r="F12" i="5"/>
  <c r="E12" i="4" l="1"/>
  <c r="O12" i="4"/>
  <c r="F13" i="4" l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8" i="4"/>
  <c r="F139" i="4"/>
  <c r="F140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9" i="4"/>
  <c r="F160" i="4"/>
  <c r="F161" i="4"/>
  <c r="F162" i="4"/>
  <c r="F163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7" i="4"/>
  <c r="F208" i="4"/>
  <c r="F209" i="4"/>
  <c r="F210" i="4"/>
  <c r="F211" i="4"/>
  <c r="F212" i="4"/>
  <c r="F213" i="4"/>
  <c r="F214" i="4"/>
  <c r="F215" i="4"/>
  <c r="F216" i="4"/>
  <c r="F218" i="4"/>
  <c r="F219" i="4"/>
  <c r="F220" i="4"/>
  <c r="F221" i="4"/>
  <c r="F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</calcChain>
</file>

<file path=xl/sharedStrings.xml><?xml version="1.0" encoding="utf-8"?>
<sst xmlns="http://schemas.openxmlformats.org/spreadsheetml/2006/main" count="930" uniqueCount="378">
  <si>
    <t>PEMERINTAH KOTA YOGYAKARTA</t>
  </si>
  <si>
    <t>PENJABARAN LAPORAN REALISASI ANGGARAN PENDAPATAN DAN BELANJA DAERAH</t>
  </si>
  <si>
    <t>KODE REKENING</t>
  </si>
  <si>
    <t>URAIAN</t>
  </si>
  <si>
    <t>JUMLAH ( Rp )</t>
  </si>
  <si>
    <t>BERTAMBAH / (BERKURANG)</t>
  </si>
  <si>
    <t>%</t>
  </si>
  <si>
    <t>PENJELASAN</t>
  </si>
  <si>
    <t>ANGGARAN SETELAH PERUBAHAN</t>
  </si>
  <si>
    <t>REALISASI</t>
  </si>
  <si>
    <t>5.</t>
  </si>
  <si>
    <t>Belanja Makanan dan Minuman Rapat</t>
  </si>
  <si>
    <t>BELANJA</t>
  </si>
  <si>
    <t>TAHUN ANGGARAN 2021</t>
  </si>
  <si>
    <t>7.01.12.7.01.12.01.</t>
  </si>
  <si>
    <t>7.01.12.7.01.12.01.2.01.01.</t>
  </si>
  <si>
    <t>7.01.12.7.01.12.01.2.01.01.5.1.02.01.01.0026.</t>
  </si>
  <si>
    <t>7.01.12.7.01.12.01.2.01.01.5.1.02.01.01.0052.</t>
  </si>
  <si>
    <t>7.01.12.7.01.12.01.2.01.04.</t>
  </si>
  <si>
    <t>7.01.12.7.01.12.01.2.01.04.5.1.02.01.01.0026.</t>
  </si>
  <si>
    <t>7.01.12.7.01.12.01.2.01.04.5.1.02.01.01.0052.</t>
  </si>
  <si>
    <t>7.01.12.7.01.12.01.2.01.06.</t>
  </si>
  <si>
    <t>7.01.12.7.01.12.01.2.01.06.5.1.02.01.01.0026.</t>
  </si>
  <si>
    <t>7.01.12.7.01.12.01.2.01.06.5.1.02.01.01.0052.</t>
  </si>
  <si>
    <t>7.01.12.7.01.12.01.2.01.06.5.1.02.02.01.0039.</t>
  </si>
  <si>
    <t>7.01.12.7.01.12.01.2.02.01.</t>
  </si>
  <si>
    <t>7.01.12.7.01.12.01.2.02.01.5.1.01.01.01.0001.</t>
  </si>
  <si>
    <t>7.01.12.7.01.12.01.2.02.01.5.1.01.01.02.0001.</t>
  </si>
  <si>
    <t>7.01.12.7.01.12.01.2.02.01.5.1.01.01.03.0001.</t>
  </si>
  <si>
    <t>7.01.12.7.01.12.01.2.02.01.5.1.01.01.04.0001.</t>
  </si>
  <si>
    <t>7.01.12.7.01.12.01.2.02.01.5.1.01.01.05.0001.</t>
  </si>
  <si>
    <t>7.01.12.7.01.12.01.2.02.01.5.1.01.01.06.0001.</t>
  </si>
  <si>
    <t>7.01.12.7.01.12.01.2.02.01.5.1.01.01.07.0001.</t>
  </si>
  <si>
    <t>7.01.12.7.01.12.01.2.02.01.5.1.01.01.08.0001.</t>
  </si>
  <si>
    <t>7.01.12.7.01.12.01.2.02.01.5.1.01.01.09.0001.</t>
  </si>
  <si>
    <t>7.01.12.7.01.12.01.2.02.01.5.1.01.01.10.0001.</t>
  </si>
  <si>
    <t>7.01.12.7.01.12.01.2.02.01.5.1.01.01.11.0001.</t>
  </si>
  <si>
    <t>7.01.12.7.01.12.01.2.02.01.5.1.01.01.12.0001.</t>
  </si>
  <si>
    <t>7.01.12.7.01.12.01.2.02.01.5.1.01.02.01.0001.</t>
  </si>
  <si>
    <t>7.01.12.7.01.12.01.2.02.01.5.1.01.02.03.0001.</t>
  </si>
  <si>
    <t>7.01.12.7.01.12.01.2.02.01.5.1.01.02.04.0001.</t>
  </si>
  <si>
    <t>7.01.12.7.01.12.01.2.02.01.5.1.01.02.05.0001.</t>
  </si>
  <si>
    <t>7.01.12.7.01.12.01.2.02.02.</t>
  </si>
  <si>
    <t>7.01.12.7.01.12.01.2.02.02.5.1.02.01.01.0026.</t>
  </si>
  <si>
    <t>7.01.12.7.01.12.01.2.02.02.5.1.02.01.01.0052.</t>
  </si>
  <si>
    <t>7.01.12.7.01.12.01.2.02.03.</t>
  </si>
  <si>
    <t>7.01.12.7.01.12.01.2.02.03.5.1.02.01.01.0026.</t>
  </si>
  <si>
    <t>7.01.12.7.01.12.01.2.02.04.</t>
  </si>
  <si>
    <t>7.01.12.7.01.12.01.2.02.04.5.1.02.01.01.0026.</t>
  </si>
  <si>
    <t>7.01.12.7.01.12.01.2.02.05.</t>
  </si>
  <si>
    <t>7.01.12.7.01.12.01.2.02.05.5.1.02.01.01.0026.</t>
  </si>
  <si>
    <t>7.01.12.7.01.12.01.2.02.06.</t>
  </si>
  <si>
    <t>7.01.12.7.01.12.01.2.02.06.5.1.02.01.01.0026.</t>
  </si>
  <si>
    <t>7.01.12.7.01.12.01.2.02.07.</t>
  </si>
  <si>
    <t>7.01.12.7.01.12.01.2.02.07.5.1.02.01.01.0026.</t>
  </si>
  <si>
    <t>7.01.12.7.01.12.01.2.02.08.</t>
  </si>
  <si>
    <t>7.01.12.7.01.12.01.2.02.08.5.1.02.01.01.0026.</t>
  </si>
  <si>
    <t>7.01.12.7.01.12.01.2.06.01.</t>
  </si>
  <si>
    <t>7.01.12.7.01.12.01.2.06.01.5.1.02.01.01.0031.</t>
  </si>
  <si>
    <t>7.01.12.7.01.12.01.2.06.02.</t>
  </si>
  <si>
    <t>7.01.12.7.01.12.01.2.06.02.5.1.02.01.01.0024.</t>
  </si>
  <si>
    <t>7.01.12.7.01.12.01.2.06.02.5.1.02.01.01.0025.</t>
  </si>
  <si>
    <t>7.01.12.7.01.12.01.2.06.02.5.1.02.01.01.0029.</t>
  </si>
  <si>
    <t>7.01.12.7.01.12.01.2.06.02.5.1.02.01.01.0030.</t>
  </si>
  <si>
    <t>7.01.12.7.01.12.01.2.06.05.</t>
  </si>
  <si>
    <t>7.01.12.7.01.12.01.2.06.05.5.1.02.01.01.0026.</t>
  </si>
  <si>
    <t>7.01.12.7.01.12.01.2.06.05.5.1.02.01.01.0032.</t>
  </si>
  <si>
    <t>7.01.12.7.01.12.01.2.06.09.</t>
  </si>
  <si>
    <t>7.01.12.7.01.12.01.2.06.09.5.1.02.01.01.0052.</t>
  </si>
  <si>
    <t>7.01.12.7.01.12.01.2.07.06.</t>
  </si>
  <si>
    <t>7.01.12.7.01.12.01.2.07.06.5.2.02.01.03.0004.</t>
  </si>
  <si>
    <t>7.01.12.7.01.12.01.2.07.06.5.2.02.05.01.0005.</t>
  </si>
  <si>
    <t>7.01.12.7.01.12.01.2.07.06.5.2.02.05.02.0001.</t>
  </si>
  <si>
    <t>7.01.12.7.01.12.01.2.07.06.5.2.02.05.02.0006.</t>
  </si>
  <si>
    <t>7.01.12.7.01.12.01.2.07.06.5.2.02.05.03.0003.</t>
  </si>
  <si>
    <t>7.01.12.7.01.12.01.2.07.06.5.2.02.06.01.0001.</t>
  </si>
  <si>
    <t>7.01.12.7.01.12.01.2.07.06.5.2.02.06.02.0005.</t>
  </si>
  <si>
    <t>7.01.12.7.01.12.01.2.07.06.5.2.02.07.02.0005.</t>
  </si>
  <si>
    <t>7.01.12.7.01.12.01.2.07.06.5.2.02.10.01.0002.</t>
  </si>
  <si>
    <t>7.01.12.7.01.12.01.2.07.06.5.2.02.10.02.0005.</t>
  </si>
  <si>
    <t>7.01.12.7.01.12.01.2.08.01.</t>
  </si>
  <si>
    <t>7.01.12.7.01.12.01.2.08.01.5.1.02.01.01.0027.</t>
  </si>
  <si>
    <t>7.01.12.7.01.12.01.2.08.02.</t>
  </si>
  <si>
    <t>7.01.12.7.01.12.01.2.08.02.5.1.02.02.01.0059.</t>
  </si>
  <si>
    <t>7.01.12.7.01.12.01.2.08.02.5.1.02.02.01.0060.</t>
  </si>
  <si>
    <t>7.01.12.7.01.12.01.2.08.02.5.1.02.02.01.0061.</t>
  </si>
  <si>
    <t>7.01.12.7.01.12.01.2.08.04.</t>
  </si>
  <si>
    <t>7.01.12.7.01.12.01.2.08.04.5.1.02.01.01.0009.</t>
  </si>
  <si>
    <t>7.01.12.7.01.12.01.2.08.04.5.1.02.02.01.0017.</t>
  </si>
  <si>
    <t>7.01.12.7.01.12.01.2.08.04.5.1.02.02.01.0026.</t>
  </si>
  <si>
    <t>7.01.12.7.01.12.01.2.08.04.5.1.02.02.01.0030.</t>
  </si>
  <si>
    <t>7.01.12.7.01.12.01.2.08.04.5.1.02.02.01.0067.</t>
  </si>
  <si>
    <t>7.01.12.7.01.12.01.2.08.04.5.1.02.02.01.0069.</t>
  </si>
  <si>
    <t>7.01.12.7.01.12.01.2.08.04.5.1.02.02.02.0005.</t>
  </si>
  <si>
    <t>7.01.12.7.01.12.01.2.08.04.5.1.02.02.02.0006.</t>
  </si>
  <si>
    <t>7.01.12.7.01.12.01.2.08.04.5.1.02.02.02.0007.</t>
  </si>
  <si>
    <t>7.01.12.7.01.12.01.2.08.04.5.1.02.02.04.0118.</t>
  </si>
  <si>
    <t>7.01.12.7.01.12.01.2.08.04.5.1.02.02.04.0132.</t>
  </si>
  <si>
    <t>7.01.12.7.01.12.01.2.08.04.5.1.02.02.04.0355.</t>
  </si>
  <si>
    <t>7.01.12.7.01.12.01.2.09.01.</t>
  </si>
  <si>
    <t>7.01.12.7.01.12.01.2.09.01.5.1.02.01.01.0004.</t>
  </si>
  <si>
    <t>7.01.12.7.01.12.01.2.09.01.5.1.02.01.01.0013.</t>
  </si>
  <si>
    <t>7.01.12.7.01.12.01.2.09.01.5.1.02.01.01.0023.</t>
  </si>
  <si>
    <t>7.01.12.7.01.12.01.2.09.01.5.1.02.02.01.0067.</t>
  </si>
  <si>
    <t>7.01.12.7.01.12.01.2.09.01.5.1.02.03.02.0036.</t>
  </si>
  <si>
    <t>7.01.12.7.01.12.01.2.09.06.</t>
  </si>
  <si>
    <t>7.01.12.7.01.12.01.2.09.06.5.1.02.03.02.0118.</t>
  </si>
  <si>
    <t>7.01.12.7.01.12.01.2.09.09.</t>
  </si>
  <si>
    <t>7.01.12.7.01.12.01.2.09.09.5.1.02.03.03.0039.</t>
  </si>
  <si>
    <t>7.01.12.7.01.12.01.2.09.09.5.2.03.01.01.0001.</t>
  </si>
  <si>
    <t>7.01.12.7.01.12.01.2.09.10.</t>
  </si>
  <si>
    <t>7.01.12.7.01.12.01.2.09.10.5.1.02.03.02.0117.</t>
  </si>
  <si>
    <t>7.01.12.7.01.12.01.2.09.10.5.1.02.03.02.0121.</t>
  </si>
  <si>
    <t>7.01.12.7.01.12.01.2.09.10.5.1.02.03.02.0123.</t>
  </si>
  <si>
    <t>7.01.12.7.01.12.01.2.09.10.5.1.02.03.02.0405.</t>
  </si>
  <si>
    <t>7.01.12.7.01.12.01.2.09.10.5.1.02.03.05.0028.</t>
  </si>
  <si>
    <t>7.01.7.01.12.02.</t>
  </si>
  <si>
    <t>7.01.7.01.12.02.2.01.02.</t>
  </si>
  <si>
    <t>7.01.7.01.12.02.2.01.02.5.1.02.01.01.0024.</t>
  </si>
  <si>
    <t>7.01.7.01.12.02.2.01.02.5.1.02.01.01.0026.</t>
  </si>
  <si>
    <t>7.01.7.01.12.02.2.01.02.5.1.02.01.01.0052.</t>
  </si>
  <si>
    <t>7.01.7.01.12.02.2.01.02.5.1.02.02.01.0003.</t>
  </si>
  <si>
    <t>7.01.7.01.12.02.2.01.02.5.1.02.02.01.0004.</t>
  </si>
  <si>
    <t>7.01.7.01.12.02.2.01.02.5.1.02.02.01.0055.</t>
  </si>
  <si>
    <t>7.01.7.01.12.02.2.01.02.5.1.02.02.04.0118.</t>
  </si>
  <si>
    <t>7.01.7.01.12.02.2.01.02.5.1.02.02.04.0132.</t>
  </si>
  <si>
    <t>7.01.7.01.12.02.2.01.02.5.1.02.02.04.0355.</t>
  </si>
  <si>
    <t>7.01.7.01.12.02.2.01.02.5.1.02.04.01.0003.</t>
  </si>
  <si>
    <t>7.01.7.01.12.02.2.03.01.</t>
  </si>
  <si>
    <t>7.01.7.01.12.02.2.03.01.5.1.02.01.01.0005.</t>
  </si>
  <si>
    <t>7.01.7.01.12.02.2.03.01.5.1.02.01.01.0008.</t>
  </si>
  <si>
    <t>7.01.7.01.12.02.2.03.01.5.1.02.01.01.0026.</t>
  </si>
  <si>
    <t>7.01.7.01.12.02.2.03.01.5.1.02.01.01.0052.</t>
  </si>
  <si>
    <t>7.01.7.01.12.02.2.03.01.5.1.02.02.01.0003.</t>
  </si>
  <si>
    <t>7.01.7.01.12.02.2.03.01.5.1.02.02.01.0004.</t>
  </si>
  <si>
    <t>7.01.7.01.12.02.2.03.01.5.1.02.02.01.0011.</t>
  </si>
  <si>
    <t>7.01.7.01.12.02.2.03.01.5.1.02.02.01.0026.</t>
  </si>
  <si>
    <t>7.01.7.01.12.02.2.03.01.5.1.02.02.01.0030.</t>
  </si>
  <si>
    <t>7.01.7.01.12.02.2.03.01.5.1.02.02.01.0031.</t>
  </si>
  <si>
    <t>7.01.7.01.12.02.2.03.01.5.1.02.02.02.0005.</t>
  </si>
  <si>
    <t>7.01.7.01.12.02.2.03.01.5.1.02.02.02.0006.</t>
  </si>
  <si>
    <t>7.01.7.01.12.02.2.03.01.5.1.02.02.02.0007.</t>
  </si>
  <si>
    <t>7.01.7.01.12.02.2.03.01.5.1.02.02.04.0118.</t>
  </si>
  <si>
    <t>7.01.7.01.12.02.2.03.01.5.1.02.02.04.0132.</t>
  </si>
  <si>
    <t>7.01.7.01.12.02.2.03.01.5.1.02.02.04.0137.</t>
  </si>
  <si>
    <t>7.01.7.01.12.02.2.03.01.5.1.02.02.08.0015.</t>
  </si>
  <si>
    <t>7.01.7.01.12.02.2.03.01.5.1.02.02.08.0027.</t>
  </si>
  <si>
    <t>7.01.7.01.12.02.2.03.01.5.1.02.04.01.0003.</t>
  </si>
  <si>
    <t>7.01.7.01.12.02.2.04.01.</t>
  </si>
  <si>
    <t>7.01.7.01.12.02.2.04.01.5.1.02.01.01.0024.</t>
  </si>
  <si>
    <t>7.01.7.01.12.02.2.04.01.5.1.02.01.01.0026.</t>
  </si>
  <si>
    <t>7.01.7.01.12.02.2.04.01.5.1.02.01.01.0052.</t>
  </si>
  <si>
    <t>7.01.7.01.12.02.2.04.01.5.1.02.02.01.0003.</t>
  </si>
  <si>
    <t>7.01.7.01.12.02.2.04.01.5.1.02.04.01.0003.</t>
  </si>
  <si>
    <t>7.01.7.01.12.02.2.04.02.</t>
  </si>
  <si>
    <t>7.01.7.01.12.02.2.04.02.5.1.02.01.01.0024.</t>
  </si>
  <si>
    <t>7.01.7.01.12.02.2.04.02.5.1.02.01.01.0026.</t>
  </si>
  <si>
    <t>7.01.7.01.12.02.2.04.02.5.1.02.01.01.0052.</t>
  </si>
  <si>
    <t>7.01.7.01.12.02.2.04.02.5.1.02.01.01.0053.</t>
  </si>
  <si>
    <t>7.01.7.01.12.02.2.04.02.5.1.02.02.01.0003.</t>
  </si>
  <si>
    <t>7.01.7.01.12.02.2.04.02.5.1.02.02.01.0026.</t>
  </si>
  <si>
    <t>7.01.7.01.12.02.2.04.02.5.1.02.02.01.0059.</t>
  </si>
  <si>
    <t>7.01.7.01.12.02.2.04.02.5.1.02.02.02.0005.</t>
  </si>
  <si>
    <t>7.01.7.01.12.02.2.04.02.5.1.02.02.02.0006.</t>
  </si>
  <si>
    <t>7.01.7.01.12.02.2.04.02.5.1.02.02.02.0007.</t>
  </si>
  <si>
    <t>7.01.7.01.12.02.2.04.02.5.1.02.04.01.0003.</t>
  </si>
  <si>
    <t>7.01.7.01.12.02.2.04.03.</t>
  </si>
  <si>
    <t>7.01.7.01.12.02.2.04.03.5.1.02.01.01.0024.</t>
  </si>
  <si>
    <t>7.01.7.01.12.02.2.04.03.5.1.02.01.01.0026.</t>
  </si>
  <si>
    <t>7.01.7.01.12.02.2.04.03.5.1.02.01.01.0052.</t>
  </si>
  <si>
    <t>7.01.7.01.12.02.2.04.03.5.1.02.02.01.0003.</t>
  </si>
  <si>
    <t>7.01.7.01.12.02.2.04.03.5.1.02.02.01.0004.</t>
  </si>
  <si>
    <t>7.01.7.01.12.02.2.04.03.5.1.02.02.01.0025.</t>
  </si>
  <si>
    <t>7.01.7.01.12.02.2.04.03.5.1.02.02.01.0026.</t>
  </si>
  <si>
    <t>7.01.7.01.12.02.2.04.03.5.1.02.02.02.0005.</t>
  </si>
  <si>
    <t>7.01.7.01.12.02.2.04.03.5.1.02.02.02.0006.</t>
  </si>
  <si>
    <t>7.01.7.01.12.02.2.04.03.5.1.02.02.02.0007.</t>
  </si>
  <si>
    <t>7.01.7.01.12.02.2.04.03.5.1.02.02.04.0022.</t>
  </si>
  <si>
    <t>7.01.7.01.12.02.2.04.03.5.1.02.02.04.0118.</t>
  </si>
  <si>
    <t>7.01.7.01.12.02.2.04.03.5.1.02.02.04.0132.</t>
  </si>
  <si>
    <t>7.01.7.01.12.02.2.04.03.5.1.02.02.04.0137.</t>
  </si>
  <si>
    <t>7.01.7.01.12.02.2.04.03.5.1.02.02.04.0355.</t>
  </si>
  <si>
    <t>7.01.7.01.12.02.2.04.03.5.1.02.04.01.0003.</t>
  </si>
  <si>
    <t>7.01.7.01.12.03.</t>
  </si>
  <si>
    <t>7.01.7.01.12.03.2.02.02.</t>
  </si>
  <si>
    <t>7.01.7.01.12.03.2.02.02.5.1.02.02.01.0068.</t>
  </si>
  <si>
    <t>7.01.7.01.12.03.2.02.02.5.1.02.02.08.0002.</t>
  </si>
  <si>
    <t>7.01.7.01.12.03.2.02.02.5.1.02.02.08.0005.</t>
  </si>
  <si>
    <t>7.01.7.01.12.03.2.02.02.5.1.02.02.08.0018.</t>
  </si>
  <si>
    <t>7.01.7.01.12.03.2.02.02.5.2.03.01.01.0032.</t>
  </si>
  <si>
    <t>7.01.7.01.12.03.2.02.02.5.2.04.01.01.0005.</t>
  </si>
  <si>
    <t>7.01.7.01.12.03.2.02.02.5.2.04.02.07.0001.</t>
  </si>
  <si>
    <t>7.01.7.01.12.03.2.02.03.</t>
  </si>
  <si>
    <t>7.01.7.01.12.03.2.02.03.5.1.02.01.01.0005.</t>
  </si>
  <si>
    <t>7.01.7.01.12.03.2.02.03.5.1.02.01.01.0008.</t>
  </si>
  <si>
    <t>7.01.7.01.12.03.2.02.03.5.1.02.01.01.0024.</t>
  </si>
  <si>
    <t>7.01.7.01.12.03.2.02.03.5.1.02.01.01.0026.</t>
  </si>
  <si>
    <t>7.01.7.01.12.03.2.02.03.5.1.02.01.01.0052.</t>
  </si>
  <si>
    <t>7.01.7.01.12.03.2.02.03.5.1.02.02.01.0003.</t>
  </si>
  <si>
    <t>7.01.7.01.12.03.2.02.03.5.1.02.02.01.0004.</t>
  </si>
  <si>
    <t>7.01.7.01.12.03.2.02.03.5.1.02.02.01.0011.</t>
  </si>
  <si>
    <t>7.01.7.01.12.03.2.02.03.5.1.02.02.01.0026.</t>
  </si>
  <si>
    <t>7.01.7.01.12.03.2.02.03.5.1.02.02.01.0063.</t>
  </si>
  <si>
    <t>7.01.7.01.12.03.2.02.03.5.1.02.02.02.0005.</t>
  </si>
  <si>
    <t>7.01.7.01.12.03.2.02.03.5.1.02.02.02.0006.</t>
  </si>
  <si>
    <t>7.01.7.01.12.03.2.02.03.5.1.02.02.02.0007.</t>
  </si>
  <si>
    <t>7.01.7.01.12.03.2.02.03.5.1.02.02.04.0118.</t>
  </si>
  <si>
    <t>7.01.7.01.12.03.2.02.03.5.1.02.02.04.0132.</t>
  </si>
  <si>
    <t>7.01.7.01.12.03.2.02.03.5.1.02.04.01.0003.</t>
  </si>
  <si>
    <t>7.01.7.01.12.04.</t>
  </si>
  <si>
    <t>7.01.7.01.12.04.2.01.02.</t>
  </si>
  <si>
    <t>7.01.7.01.12.04.2.01.02.5.1.02.01.01.0024.</t>
  </si>
  <si>
    <t>7.01.7.01.12.04.2.01.02.5.1.02.01.01.0026.</t>
  </si>
  <si>
    <t>7.01.7.01.12.04.2.01.02.5.1.02.01.01.0052.</t>
  </si>
  <si>
    <t>7.01.7.01.12.04.2.01.02.5.1.02.02.01.0003.</t>
  </si>
  <si>
    <t>7.01.7.01.12.04.2.01.02.5.1.02.02.01.0011.</t>
  </si>
  <si>
    <t>7.01.7.01.12.04.2.01.02.5.1.02.04.01.0003.</t>
  </si>
  <si>
    <t>7.01.7.01.12.04.2.02.01.</t>
  </si>
  <si>
    <t>7.01.7.01.12.04.2.02.01.5.1.02.01.01.0036.</t>
  </si>
  <si>
    <t>7.01.7.01.12.04.2.02.01.5.1.02.01.01.0052.</t>
  </si>
  <si>
    <t>7.01.7.01.12.04.2.02.01.5.1.02.01.01.0058.</t>
  </si>
  <si>
    <t>7.01.7.01.12.04.2.02.01.5.1.02.02.01.0004.</t>
  </si>
  <si>
    <t>7.01.7.01.12.04.2.02.01.5.1.02.02.01.0031.</t>
  </si>
  <si>
    <t>PROGRAM PENUNJANG URUSAN PEMERINTAHAN DAERAH KABUPATEN/KOTA</t>
  </si>
  <si>
    <t>Penyusunan Dokumen Perencanaan Perangkat Daerah</t>
  </si>
  <si>
    <t>Belanja Alat/Bahan untuk Kegiatan KantorBahan Cetak</t>
  </si>
  <si>
    <t>Koordinasi dan Penyusunan DPA-SKPD</t>
  </si>
  <si>
    <t>Koordinasi dan Penyusunan Laporan Capaian Kinerja dan Ikhtisar Realisasi Kinerja SKPD</t>
  </si>
  <si>
    <t>Belanja Jasa Tenaga Informasi dan Teknologi</t>
  </si>
  <si>
    <t>Penyediaan Gaji dan Tunjangan ASN</t>
  </si>
  <si>
    <t>Belanja Gaji Pokok PNS</t>
  </si>
  <si>
    <t>Belanja Tunjangan Keluarga PNS</t>
  </si>
  <si>
    <t>Belanja Tunjangan Jabatan PNS</t>
  </si>
  <si>
    <t>Belanja Tunjangan Fungsional PNS</t>
  </si>
  <si>
    <t>Belanja Tunjangan Fungsional Umum PNS</t>
  </si>
  <si>
    <t>Belanja Tunjangan Beras PNS</t>
  </si>
  <si>
    <t>Belanja Tunjangan PPh/Tunjangan Khusus PNS</t>
  </si>
  <si>
    <t>Belanja Pembulatan Gaji PNS</t>
  </si>
  <si>
    <t>Belanja Iuran Jaminan Kesehatan PNS</t>
  </si>
  <si>
    <t>Belanja Iuran Jaminan Kecelakaan Kerja PNS</t>
  </si>
  <si>
    <t>Belanja Iuran Jaminan Kematian PNS</t>
  </si>
  <si>
    <t>Belanja Iuran Simpanan Peserta Tabungan Perumahan Rakyat PNS</t>
  </si>
  <si>
    <t>Tambahan Penghasilan berdasarkan Beban Kerja PNS</t>
  </si>
  <si>
    <t>Tambahan Penghasilan berdasarkan Kondisi Kerja PNS</t>
  </si>
  <si>
    <t>Tambahan Penghasilan berdasarkan Kelangkaan Profesi PNS</t>
  </si>
  <si>
    <t>Tambahan Penghasilan berdasarkan Prestasi Kerja PNS</t>
  </si>
  <si>
    <t>Penyediaan Administrasi Pelaksanaan Tugas ASN</t>
  </si>
  <si>
    <t>Pelaksanaan Penatausahaan dan Pengujian/Verifikasi Keuangan SKPD</t>
  </si>
  <si>
    <t>Koordinasi dan Pelaksanaan Akuntansi SKPD</t>
  </si>
  <si>
    <t>Koordinasi dan Penyusunan Laporan Keuangan Akhir Tahun SKPD</t>
  </si>
  <si>
    <t>Pengelolaan dan Penyiapan Bahan Tanggapan Pemeriksaan</t>
  </si>
  <si>
    <t>Koordinasi dan Penyusunan Laporan Keuangan Bulanan/Triwulanan/Semesteran SKPD</t>
  </si>
  <si>
    <t>Penyusunan Pelaporan dan Analisis Prognosis Realisasi Anggaran</t>
  </si>
  <si>
    <t>Penyediaan Komponen Instalasi Listrik/Penerangan Bangunan Kantor</t>
  </si>
  <si>
    <t>Belanja Alat/Bahan untuk Kegiatan Kantor-Alat Listrik</t>
  </si>
  <si>
    <t>Penyediaan Peralatan dan Perlengkapan Kantor</t>
  </si>
  <si>
    <t>Belanja Alat/Bahan untuk Kegiatan Kantor-Alat Tulis Kantor</t>
  </si>
  <si>
    <t>Belanja Alat/Bahan untuk Kegiatan KantorKertas dan Cover</t>
  </si>
  <si>
    <t>Belanja Alat/Bahan untuk Kegiatan Kantor- Bahan Komputer</t>
  </si>
  <si>
    <t>Belanja Alat/Bahan untuk Kegiatan Kantor-Perabot Kantor</t>
  </si>
  <si>
    <t>Penyediaan Barang Cetakan dan Penggandaan</t>
  </si>
  <si>
    <t>Belanja Alat/Bahan untuk Kegiatan Kantor-Perlengkapan Dinas</t>
  </si>
  <si>
    <t>Penyelenggaraan Rapat Koordinasi dan Konsultasi SKPD</t>
  </si>
  <si>
    <t>Pengadaan Peralatan dan Mesin Lainnya</t>
  </si>
  <si>
    <t>Belanja Modal Electric Generating Set</t>
  </si>
  <si>
    <t>Belanja Modal Alat Kantor Lainnya</t>
  </si>
  <si>
    <t>Belanja Modal Mebel</t>
  </si>
  <si>
    <t>Belanja Modal Alat Rumah Tangga Lainnya (Home Use)</t>
  </si>
  <si>
    <t>Belanja Modal Kursi Kerja Pejabat</t>
  </si>
  <si>
    <t>Belanja Modal Peralatan Studio Audio</t>
  </si>
  <si>
    <t>Belanja Modal Alat Komunikasi Radio UHF</t>
  </si>
  <si>
    <t>Belanja Modal Alat Kesehatan Umum Lainnya</t>
  </si>
  <si>
    <t>Belanja Modal Personal Computer</t>
  </si>
  <si>
    <t>Belanja Modal Peralatan Komputer Lainnya</t>
  </si>
  <si>
    <t>Penyediaan Jasa Surat Menyurat</t>
  </si>
  <si>
    <t>Belanja Alat/Bahan untuk Kegiatan Kantor-Benda Pos</t>
  </si>
  <si>
    <t>Penyediaan Jasa KomunikasiSumber Daya Air dan Listrik</t>
  </si>
  <si>
    <t>Belanja Tagihan Telepon</t>
  </si>
  <si>
    <t>Belanja Tagihan Air</t>
  </si>
  <si>
    <t>Belanja Tagihan Listrik</t>
  </si>
  <si>
    <t>Penyediaan Jasa Pelayanan Umum Kantor</t>
  </si>
  <si>
    <t>Belanja Bahan-Isi Tabung Pemadam Kebakaran</t>
  </si>
  <si>
    <t>Belanja Jasa Tenaga KetenteramanKetertiban Umumdan Perlindungan Masyarakat</t>
  </si>
  <si>
    <t>Belanja Jasa Tenaga Administrasi</t>
  </si>
  <si>
    <t>Belanja Jasa Tenaga Kebersihan</t>
  </si>
  <si>
    <t>Belanja Pembayaran PajakBeadan Perizinan</t>
  </si>
  <si>
    <t>Belanja Pengolahan Air Limbah</t>
  </si>
  <si>
    <t>Belanja Iuran Jaminan Kesehatan bagi Non ASN</t>
  </si>
  <si>
    <t>Belanja Iuran Jaminan Kecelakaan Kerja bagi Non ASN</t>
  </si>
  <si>
    <t>Belanja Iuran Jaminan Kematian bagi Non ASN</t>
  </si>
  <si>
    <t>Belanja Sewa Mebel</t>
  </si>
  <si>
    <t>Belanja Sewa Peralatan Studio Audio</t>
  </si>
  <si>
    <t>Belanja Sewa Peralatan Umum</t>
  </si>
  <si>
    <t>Penyediaan Jasa PemeliharaanBiaya Pemeliharaan dan Pajak Kendaraan Perorangan Dinas atau Kendaraan Dinas Jabatan</t>
  </si>
  <si>
    <t>Belanja Bahan-Bahan Bakar dan Pelumas</t>
  </si>
  <si>
    <t>Belanja Suku Cadang-Suku Cadang Alat Angkutan</t>
  </si>
  <si>
    <t>Belanja Suku Cadang-Suku Cadang Lainnya</t>
  </si>
  <si>
    <t>Belanja Pemeliharaan Alat Angkutan-Alat Angkutan Darat Bermotor-Kendaraan Bermotor Penumpang</t>
  </si>
  <si>
    <t>Pemeliharaan Peralatan dan Mesin Lainnya</t>
  </si>
  <si>
    <t>Belanja Pemeliharaan Alat Kantor dan Rumah Tangga-Alat Rumah Tangga-Mebel</t>
  </si>
  <si>
    <t>Pemeliharaan/Rehabilitasi Gedung Kantor dan Bangunan Lainnya</t>
  </si>
  <si>
    <t>Belanja Pemeliharaan Bangunan Gedung-Bangunan Gedung Tempat Tinggal-Rumah Negara Golongan II</t>
  </si>
  <si>
    <t>Belanja Modal Bangunan Gedung Kantor</t>
  </si>
  <si>
    <t>Pemeliharaan/Rehabilitasi Sarana dan Prasarana Gedung Kantor atau Bangunan Lainnya</t>
  </si>
  <si>
    <t>Belanja Pemeliharaan Alat Kantor dan Rumah Tangga-Alat Kantor-Alat Kantor Lainnya</t>
  </si>
  <si>
    <t>Belanja Pemeliharaan Alat Kantor dan Rumah Tangga-Alat Rumah Tangga-Alat Pendingin</t>
  </si>
  <si>
    <t>Belanja Pemeliharaan Alat Kantor dan Rumah Tangga-Alat Rumah Tangga-Alat Rumah Tangga Lainnya (Home Use)</t>
  </si>
  <si>
    <t>Belanja Pemeliharaan Komputer-Komputer Unit-Personal Computer</t>
  </si>
  <si>
    <t>Belanja Pemeliharaan Barang Bercorak Kesenian/Kebudayaan/Olahraga-Barang Bercorak Kesenian-Alat Musik</t>
  </si>
  <si>
    <t>PROGRAM PENYELENGGARAAN PEMERINTAHAN DAN PELAYANAN PUBLIK</t>
  </si>
  <si>
    <t>Peningkatan Efektifitas Kegiatan Pemerintahan di Tingkat Kecamatan</t>
  </si>
  <si>
    <t>Honorarium Narasumber atau PembahasModeratorPembawa Acaradan Panitia</t>
  </si>
  <si>
    <t>Honorarium Tim Pelaksana Kegiatan dan Sekretariat Tim Pelaksana Kegiatan</t>
  </si>
  <si>
    <t>Belanja Jasa Iklan/ReklameFilmdan Pemotretan</t>
  </si>
  <si>
    <t>Belanja Perjalanan Dinas Dalam Kota</t>
  </si>
  <si>
    <t>Koordinasi/Sinergi dengan Perangkat Daerah dan/atau Instansi Vertikal yang terkait dalam Pemeliharaan Sarana dan Prasarana Pelayanan Umum</t>
  </si>
  <si>
    <t>Belanja Bahan-Bahan Baku</t>
  </si>
  <si>
    <t>Belanja Bahan-Bahan/Bibit Tanaman</t>
  </si>
  <si>
    <t>Honorarium Penyelenggaraan Kegiatan Pendidikan dan Pelatihan</t>
  </si>
  <si>
    <t>Belanja Jasa Tenaga Keamanan</t>
  </si>
  <si>
    <t>Belanja Sewa Alat Studio Lainnya</t>
  </si>
  <si>
    <t>Belanja Jasa Konsultansi Perencanaan Penataan Ruang-Jasa Perencanaan Wilayah</t>
  </si>
  <si>
    <t>Belanja Jasa Konsultansi Spesialis-Jasa Pembuatan Peta</t>
  </si>
  <si>
    <t>Pelaksanaan Urusan Pemerintahan yang terkait dengan Pelayanan Perizinan Non Usaha</t>
  </si>
  <si>
    <t>Pelaksanaan Urusan Pemerintahan yang terkait dengan Nonperizinan</t>
  </si>
  <si>
    <t>Belanja Makanan dan Minuman Jamuan Tamu</t>
  </si>
  <si>
    <t>Pelaksanaan Urusan Pemerintahan yang terkait dengan Kewenangan Lain yang Dilimpahkan</t>
  </si>
  <si>
    <t>Belanja Jasa Tenaga Kesenian dan Kebudayaan</t>
  </si>
  <si>
    <t>Belanja Sewa Electric Generating Set</t>
  </si>
  <si>
    <t>PROGRAM PEMBERDAYAAN MASYARAKAT DESA DAN KELURAHAN</t>
  </si>
  <si>
    <t>Pembangunan Sarana dan Prasarana Kelurahan</t>
  </si>
  <si>
    <t>Belanja Rekening Penerangan Jalan Umum</t>
  </si>
  <si>
    <t>Belanja Jasa Konsultansi Perencanaan Arsitektur-Jasa Desain Arsitektural</t>
  </si>
  <si>
    <t>Belanja Jasa Konsultansi Perencanaan Arsitektur-Jasa Arsitektur Lainnya</t>
  </si>
  <si>
    <t>Belanja Jasa Konsultansi Pengawasan Arsitektur</t>
  </si>
  <si>
    <t>Belanja Modal Bangunan Fasilitas Umum</t>
  </si>
  <si>
    <t>Belanja Modal Jalan Desa</t>
  </si>
  <si>
    <t>Belanja Modal Bangunan Pembawa Air Kotor</t>
  </si>
  <si>
    <t>Pemberdayaan Masyarakat di Kelurahan</t>
  </si>
  <si>
    <t>Belanja Kawat/Faksimili/Internet/TV Berlangganan</t>
  </si>
  <si>
    <t>PROGRAM KOORDINASI KETENTRAMAN DAN KETERTIBAN UMUM</t>
  </si>
  <si>
    <t>Harmonisasi Hubungan Dengan Tokoh Agama dan Tokoh Masyarakat</t>
  </si>
  <si>
    <t>Koordinasi/Sinergi Dengan Perangkat Daerah yang Tugas dan Fungsinya di Bidang Penegakan Peraturan Perundang-Undangan dan/atau Kepolisian Negara Republik Indonesia</t>
  </si>
  <si>
    <t>Belanja Alat/Bahan untuk Kegiatan Kantor-Alat/Bahan untuk Kegiatan Kantor Lainnya</t>
  </si>
  <si>
    <t>Belanja Makanan dan Minuman Aktivitas Lapangan</t>
  </si>
  <si>
    <t>lelang, dilaksanakan setelah anggaran perubahan</t>
  </si>
  <si>
    <t>Pengurangan jumlah jam pelajaran untuk 2 kegiatan</t>
  </si>
  <si>
    <t>untuk pembelian gorden, dibelanjakan sesuai kebutuhan ruangan</t>
  </si>
  <si>
    <t>sesuai tagihan</t>
  </si>
  <si>
    <t>belum bayar namun tagihan sudah terbayarkan</t>
  </si>
  <si>
    <t>sesuai tagihan retribusi</t>
  </si>
  <si>
    <t>dibelanjakan sesuai  pemakaian</t>
  </si>
  <si>
    <t>kendaraan dinas dipelihara sesuai kerusakan</t>
  </si>
  <si>
    <t>honor tidak diberikan karena instruktur yang dipakai adalah PNS Kota Yogyakarta</t>
  </si>
  <si>
    <t>dibelanjakan sesuai kebutuhan</t>
  </si>
  <si>
    <t>adanya program relaksasi dari BPJS Ketenagakerjaan</t>
  </si>
  <si>
    <t>Pengguna Anggaran</t>
  </si>
  <si>
    <t>Yogyakarta, 28 Desember 2021</t>
  </si>
  <si>
    <t>PARGIYAT, S.I.P.</t>
  </si>
  <si>
    <t>NIP. 197305241992031002</t>
  </si>
  <si>
    <t>URUSAN PEMERINTAHAN</t>
  </si>
  <si>
    <t>BIDANG URUSAN</t>
  </si>
  <si>
    <t>ORGANISASI</t>
  </si>
  <si>
    <t>:  7 - UNSUR KEWILAYAHAN</t>
  </si>
  <si>
    <t>:  7.01 - KECAMATAN</t>
  </si>
  <si>
    <t>:  7.01.0.00.0.00.12.0000 - KEMANTREN MERGANGSAN</t>
  </si>
  <si>
    <t>kode rekening salah, sehingga tidak dpt dilaksanakan</t>
  </si>
  <si>
    <t>sisa anggaran tidak dikurangi pada saat perubahan</t>
  </si>
  <si>
    <t>berkurangnya penggunaan telepon, karena saat ini lebih banyak menggunakan handphone</t>
  </si>
  <si>
    <t>efisiensi penggunaan listrik</t>
  </si>
  <si>
    <t>saat tagihan akan dibayar, di keterangan sudah terbayarkan</t>
  </si>
  <si>
    <t>kelebihan penganggaran, karena baru tahun ini ada belanja pengelolaan SAL</t>
  </si>
  <si>
    <t>berkurangnya penggunaan kendaraan dinas karena terkadang menggunakan kendaraan masing-masing</t>
  </si>
  <si>
    <t>menganggarkan kendaraan dari bidang aset (L-300) namun ternyata pembayaran pajak masih menjadi tanggungjawab BPKAD</t>
  </si>
  <si>
    <t xml:space="preserve">beberapa kendaraan tidak membutuhkan pemeliharaan </t>
  </si>
  <si>
    <t>kipas angin tidak membutuhkan pemeliharaan</t>
  </si>
  <si>
    <t>hasil lelang, dilaksanakan setelah anggaran perubahan</t>
  </si>
  <si>
    <t>Yogyakarta,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</si>
</sst>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#,##0.00_);\(#,##0.00\);\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indexed="8"/>
      <name val="ARIAL"/>
      <charset val="1"/>
    </font>
    <font>
      <b/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>
      <alignment vertical="top"/>
    </xf>
  </cellStyleXfs>
  <cellXfs count="93">
    <xf numFmtId="0" fontId="0" fillId="0" borderId="0" xfId="0"/>
    <xf numFmtId="0" fontId="8" fillId="0" borderId="0" xfId="0" applyFont="1" applyFill="1" applyBorder="1" applyAlignment="1">
      <alignment vertical="center"/>
    </xf>
    <xf numFmtId="39" fontId="9" fillId="0" borderId="0" xfId="1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left" vertical="center" indent="1"/>
    </xf>
    <xf numFmtId="39" fontId="13" fillId="0" borderId="16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164" fontId="13" fillId="0" borderId="14" xfId="0" applyNumberFormat="1" applyFont="1" applyFill="1" applyBorder="1" applyAlignment="1">
      <alignment horizontal="left" vertical="center"/>
    </xf>
    <xf numFmtId="164" fontId="16" fillId="0" borderId="14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5" fillId="0" borderId="15" xfId="5" applyFont="1" applyFill="1" applyBorder="1" applyAlignment="1">
      <alignment vertical="center" wrapText="1"/>
    </xf>
    <xf numFmtId="166" fontId="15" fillId="0" borderId="15" xfId="5" applyNumberFormat="1" applyFont="1" applyFill="1" applyBorder="1" applyAlignment="1">
      <alignment vertical="center" wrapText="1"/>
    </xf>
    <xf numFmtId="166" fontId="15" fillId="0" borderId="15" xfId="5" applyNumberFormat="1" applyFont="1" applyFill="1" applyBorder="1" applyAlignment="1">
      <alignment horizontal="right" vertical="center" wrapText="1"/>
    </xf>
    <xf numFmtId="166" fontId="15" fillId="0" borderId="15" xfId="5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7" fillId="0" borderId="15" xfId="5" applyFont="1" applyFill="1" applyBorder="1" applyAlignment="1">
      <alignment vertical="center" wrapText="1"/>
    </xf>
    <xf numFmtId="166" fontId="17" fillId="0" borderId="15" xfId="5" applyNumberFormat="1" applyFont="1" applyFill="1" applyBorder="1" applyAlignment="1">
      <alignment vertical="center" wrapText="1"/>
    </xf>
    <xf numFmtId="166" fontId="17" fillId="0" borderId="15" xfId="5" applyNumberFormat="1" applyFont="1" applyFill="1" applyBorder="1" applyAlignment="1">
      <alignment horizontal="right" vertical="center" wrapText="1"/>
    </xf>
    <xf numFmtId="166" fontId="17" fillId="0" borderId="15" xfId="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vertical="center" wrapText="1"/>
    </xf>
    <xf numFmtId="166" fontId="17" fillId="0" borderId="2" xfId="5" applyNumberFormat="1" applyFont="1" applyFill="1" applyBorder="1" applyAlignment="1">
      <alignment vertical="center" wrapText="1"/>
    </xf>
    <xf numFmtId="166" fontId="17" fillId="0" borderId="2" xfId="5" applyNumberFormat="1" applyFont="1" applyFill="1" applyBorder="1" applyAlignment="1">
      <alignment horizontal="right" vertical="center" wrapText="1"/>
    </xf>
    <xf numFmtId="166" fontId="17" fillId="0" borderId="2" xfId="5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6" xfId="5" applyFont="1" applyBorder="1" applyAlignment="1">
      <alignment vertical="center" wrapText="1"/>
    </xf>
    <xf numFmtId="166" fontId="17" fillId="0" borderId="6" xfId="5" applyNumberFormat="1" applyFont="1" applyBorder="1" applyAlignment="1">
      <alignment vertical="center" wrapText="1"/>
    </xf>
    <xf numFmtId="166" fontId="17" fillId="0" borderId="6" xfId="5" applyNumberFormat="1" applyFont="1" applyBorder="1" applyAlignment="1">
      <alignment horizontal="right" vertical="center" wrapText="1"/>
    </xf>
    <xf numFmtId="0" fontId="15" fillId="0" borderId="11" xfId="5" applyFont="1" applyBorder="1" applyAlignment="1">
      <alignment vertical="center" wrapText="1"/>
    </xf>
    <xf numFmtId="166" fontId="15" fillId="0" borderId="11" xfId="5" applyNumberFormat="1" applyFont="1" applyBorder="1" applyAlignment="1">
      <alignment vertical="center" wrapText="1"/>
    </xf>
    <xf numFmtId="166" fontId="15" fillId="0" borderId="11" xfId="5" applyNumberFormat="1" applyFont="1" applyBorder="1" applyAlignment="1">
      <alignment horizontal="right" vertical="center" wrapText="1"/>
    </xf>
    <xf numFmtId="0" fontId="15" fillId="0" borderId="15" xfId="5" applyFont="1" applyBorder="1" applyAlignment="1">
      <alignment vertical="center" wrapText="1"/>
    </xf>
    <xf numFmtId="166" fontId="15" fillId="0" borderId="15" xfId="5" applyNumberFormat="1" applyFont="1" applyBorder="1" applyAlignment="1">
      <alignment vertical="center" wrapText="1"/>
    </xf>
    <xf numFmtId="166" fontId="15" fillId="0" borderId="15" xfId="5" applyNumberFormat="1" applyFont="1" applyBorder="1" applyAlignment="1">
      <alignment horizontal="right" vertical="center" wrapText="1"/>
    </xf>
    <xf numFmtId="0" fontId="17" fillId="0" borderId="15" xfId="5" applyFont="1" applyBorder="1" applyAlignment="1">
      <alignment vertical="center" wrapText="1"/>
    </xf>
    <xf numFmtId="166" fontId="17" fillId="0" borderId="15" xfId="5" applyNumberFormat="1" applyFont="1" applyBorder="1" applyAlignment="1">
      <alignment vertical="center" wrapText="1"/>
    </xf>
    <xf numFmtId="166" fontId="17" fillId="0" borderId="15" xfId="5" applyNumberFormat="1" applyFont="1" applyBorder="1" applyAlignment="1">
      <alignment horizontal="right" vertical="center" wrapText="1"/>
    </xf>
    <xf numFmtId="0" fontId="17" fillId="0" borderId="2" xfId="5" applyFont="1" applyBorder="1" applyAlignment="1">
      <alignment vertical="center" wrapText="1"/>
    </xf>
    <xf numFmtId="166" fontId="17" fillId="0" borderId="2" xfId="5" applyNumberFormat="1" applyFont="1" applyBorder="1" applyAlignment="1">
      <alignment vertical="center" wrapText="1"/>
    </xf>
    <xf numFmtId="166" fontId="17" fillId="0" borderId="2" xfId="5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6">
    <cellStyle name="Comma [0]" xfId="1" builtinId="6"/>
    <cellStyle name="Comma [0] 3" xfId="3"/>
    <cellStyle name="Comma 2" xfId="4"/>
    <cellStyle name="Normal" xfId="0" builtinId="0"/>
    <cellStyle name="Normal 2" xfId="5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opLeftCell="A85" zoomScale="70" zoomScaleNormal="70" workbookViewId="0">
      <selection activeCell="G97" sqref="G97"/>
    </sheetView>
  </sheetViews>
  <sheetFormatPr defaultColWidth="8" defaultRowHeight="42" customHeight="1" x14ac:dyDescent="0.25"/>
  <cols>
    <col min="1" max="1" width="42.5703125" style="35" customWidth="1"/>
    <col min="2" max="2" width="57.140625" style="35" customWidth="1"/>
    <col min="3" max="3" width="24" style="7" bestFit="1" customWidth="1"/>
    <col min="4" max="4" width="24.42578125" style="7" bestFit="1" customWidth="1"/>
    <col min="5" max="5" width="22.5703125" style="7" customWidth="1"/>
    <col min="6" max="6" width="9.85546875" style="36" customWidth="1"/>
    <col min="7" max="7" width="22.7109375" style="13" customWidth="1"/>
    <col min="8" max="8" width="3.7109375" style="1" customWidth="1"/>
    <col min="9" max="9" width="6.7109375" style="1" customWidth="1"/>
    <col min="10" max="10" width="3.7109375" style="1" customWidth="1"/>
    <col min="11" max="11" width="7.85546875" style="1" customWidth="1"/>
    <col min="12" max="12" width="4.7109375" style="1" customWidth="1"/>
    <col min="13" max="13" width="7.5703125" style="1" customWidth="1"/>
    <col min="14" max="14" width="6.85546875" style="7" customWidth="1"/>
    <col min="15" max="15" width="31.5703125" style="7" customWidth="1"/>
    <col min="16" max="254" width="6.85546875" style="7" customWidth="1"/>
    <col min="255" max="255" width="8" style="7"/>
    <col min="256" max="256" width="21" style="7" customWidth="1"/>
    <col min="257" max="257" width="52.140625" style="7" customWidth="1"/>
    <col min="258" max="259" width="11.7109375" style="7" bestFit="1" customWidth="1"/>
    <col min="260" max="260" width="10.5703125" style="7" bestFit="1" customWidth="1"/>
    <col min="261" max="510" width="6.85546875" style="7" customWidth="1"/>
    <col min="511" max="511" width="8" style="7"/>
    <col min="512" max="512" width="21" style="7" customWidth="1"/>
    <col min="513" max="513" width="52.140625" style="7" customWidth="1"/>
    <col min="514" max="515" width="11.7109375" style="7" bestFit="1" customWidth="1"/>
    <col min="516" max="516" width="10.5703125" style="7" bestFit="1" customWidth="1"/>
    <col min="517" max="766" width="6.85546875" style="7" customWidth="1"/>
    <col min="767" max="767" width="8" style="7"/>
    <col min="768" max="768" width="21" style="7" customWidth="1"/>
    <col min="769" max="769" width="52.140625" style="7" customWidth="1"/>
    <col min="770" max="771" width="11.7109375" style="7" bestFit="1" customWidth="1"/>
    <col min="772" max="772" width="10.5703125" style="7" bestFit="1" customWidth="1"/>
    <col min="773" max="1022" width="6.85546875" style="7" customWidth="1"/>
    <col min="1023" max="1023" width="8" style="7"/>
    <col min="1024" max="1024" width="21" style="7" customWidth="1"/>
    <col min="1025" max="1025" width="52.140625" style="7" customWidth="1"/>
    <col min="1026" max="1027" width="11.7109375" style="7" bestFit="1" customWidth="1"/>
    <col min="1028" max="1028" width="10.5703125" style="7" bestFit="1" customWidth="1"/>
    <col min="1029" max="1278" width="6.85546875" style="7" customWidth="1"/>
    <col min="1279" max="1279" width="8" style="7"/>
    <col min="1280" max="1280" width="21" style="7" customWidth="1"/>
    <col min="1281" max="1281" width="52.140625" style="7" customWidth="1"/>
    <col min="1282" max="1283" width="11.7109375" style="7" bestFit="1" customWidth="1"/>
    <col min="1284" max="1284" width="10.5703125" style="7" bestFit="1" customWidth="1"/>
    <col min="1285" max="1534" width="6.85546875" style="7" customWidth="1"/>
    <col min="1535" max="1535" width="8" style="7"/>
    <col min="1536" max="1536" width="21" style="7" customWidth="1"/>
    <col min="1537" max="1537" width="52.140625" style="7" customWidth="1"/>
    <col min="1538" max="1539" width="11.7109375" style="7" bestFit="1" customWidth="1"/>
    <col min="1540" max="1540" width="10.5703125" style="7" bestFit="1" customWidth="1"/>
    <col min="1541" max="1790" width="6.85546875" style="7" customWidth="1"/>
    <col min="1791" max="1791" width="8" style="7"/>
    <col min="1792" max="1792" width="21" style="7" customWidth="1"/>
    <col min="1793" max="1793" width="52.140625" style="7" customWidth="1"/>
    <col min="1794" max="1795" width="11.7109375" style="7" bestFit="1" customWidth="1"/>
    <col min="1796" max="1796" width="10.5703125" style="7" bestFit="1" customWidth="1"/>
    <col min="1797" max="2046" width="6.85546875" style="7" customWidth="1"/>
    <col min="2047" max="2047" width="8" style="7"/>
    <col min="2048" max="2048" width="21" style="7" customWidth="1"/>
    <col min="2049" max="2049" width="52.140625" style="7" customWidth="1"/>
    <col min="2050" max="2051" width="11.7109375" style="7" bestFit="1" customWidth="1"/>
    <col min="2052" max="2052" width="10.5703125" style="7" bestFit="1" customWidth="1"/>
    <col min="2053" max="2302" width="6.85546875" style="7" customWidth="1"/>
    <col min="2303" max="2303" width="8" style="7"/>
    <col min="2304" max="2304" width="21" style="7" customWidth="1"/>
    <col min="2305" max="2305" width="52.140625" style="7" customWidth="1"/>
    <col min="2306" max="2307" width="11.7109375" style="7" bestFit="1" customWidth="1"/>
    <col min="2308" max="2308" width="10.5703125" style="7" bestFit="1" customWidth="1"/>
    <col min="2309" max="2558" width="6.85546875" style="7" customWidth="1"/>
    <col min="2559" max="2559" width="8" style="7"/>
    <col min="2560" max="2560" width="21" style="7" customWidth="1"/>
    <col min="2561" max="2561" width="52.140625" style="7" customWidth="1"/>
    <col min="2562" max="2563" width="11.7109375" style="7" bestFit="1" customWidth="1"/>
    <col min="2564" max="2564" width="10.5703125" style="7" bestFit="1" customWidth="1"/>
    <col min="2565" max="2814" width="6.85546875" style="7" customWidth="1"/>
    <col min="2815" max="2815" width="8" style="7"/>
    <col min="2816" max="2816" width="21" style="7" customWidth="1"/>
    <col min="2817" max="2817" width="52.140625" style="7" customWidth="1"/>
    <col min="2818" max="2819" width="11.7109375" style="7" bestFit="1" customWidth="1"/>
    <col min="2820" max="2820" width="10.5703125" style="7" bestFit="1" customWidth="1"/>
    <col min="2821" max="3070" width="6.85546875" style="7" customWidth="1"/>
    <col min="3071" max="3071" width="8" style="7"/>
    <col min="3072" max="3072" width="21" style="7" customWidth="1"/>
    <col min="3073" max="3073" width="52.140625" style="7" customWidth="1"/>
    <col min="3074" max="3075" width="11.7109375" style="7" bestFit="1" customWidth="1"/>
    <col min="3076" max="3076" width="10.5703125" style="7" bestFit="1" customWidth="1"/>
    <col min="3077" max="3326" width="6.85546875" style="7" customWidth="1"/>
    <col min="3327" max="3327" width="8" style="7"/>
    <col min="3328" max="3328" width="21" style="7" customWidth="1"/>
    <col min="3329" max="3329" width="52.140625" style="7" customWidth="1"/>
    <col min="3330" max="3331" width="11.7109375" style="7" bestFit="1" customWidth="1"/>
    <col min="3332" max="3332" width="10.5703125" style="7" bestFit="1" customWidth="1"/>
    <col min="3333" max="3582" width="6.85546875" style="7" customWidth="1"/>
    <col min="3583" max="3583" width="8" style="7"/>
    <col min="3584" max="3584" width="21" style="7" customWidth="1"/>
    <col min="3585" max="3585" width="52.140625" style="7" customWidth="1"/>
    <col min="3586" max="3587" width="11.7109375" style="7" bestFit="1" customWidth="1"/>
    <col min="3588" max="3588" width="10.5703125" style="7" bestFit="1" customWidth="1"/>
    <col min="3589" max="3838" width="6.85546875" style="7" customWidth="1"/>
    <col min="3839" max="3839" width="8" style="7"/>
    <col min="3840" max="3840" width="21" style="7" customWidth="1"/>
    <col min="3841" max="3841" width="52.140625" style="7" customWidth="1"/>
    <col min="3842" max="3843" width="11.7109375" style="7" bestFit="1" customWidth="1"/>
    <col min="3844" max="3844" width="10.5703125" style="7" bestFit="1" customWidth="1"/>
    <col min="3845" max="4094" width="6.85546875" style="7" customWidth="1"/>
    <col min="4095" max="4095" width="8" style="7"/>
    <col min="4096" max="4096" width="21" style="7" customWidth="1"/>
    <col min="4097" max="4097" width="52.140625" style="7" customWidth="1"/>
    <col min="4098" max="4099" width="11.7109375" style="7" bestFit="1" customWidth="1"/>
    <col min="4100" max="4100" width="10.5703125" style="7" bestFit="1" customWidth="1"/>
    <col min="4101" max="4350" width="6.85546875" style="7" customWidth="1"/>
    <col min="4351" max="4351" width="8" style="7"/>
    <col min="4352" max="4352" width="21" style="7" customWidth="1"/>
    <col min="4353" max="4353" width="52.140625" style="7" customWidth="1"/>
    <col min="4354" max="4355" width="11.7109375" style="7" bestFit="1" customWidth="1"/>
    <col min="4356" max="4356" width="10.5703125" style="7" bestFit="1" customWidth="1"/>
    <col min="4357" max="4606" width="6.85546875" style="7" customWidth="1"/>
    <col min="4607" max="4607" width="8" style="7"/>
    <col min="4608" max="4608" width="21" style="7" customWidth="1"/>
    <col min="4609" max="4609" width="52.140625" style="7" customWidth="1"/>
    <col min="4610" max="4611" width="11.7109375" style="7" bestFit="1" customWidth="1"/>
    <col min="4612" max="4612" width="10.5703125" style="7" bestFit="1" customWidth="1"/>
    <col min="4613" max="4862" width="6.85546875" style="7" customWidth="1"/>
    <col min="4863" max="4863" width="8" style="7"/>
    <col min="4864" max="4864" width="21" style="7" customWidth="1"/>
    <col min="4865" max="4865" width="52.140625" style="7" customWidth="1"/>
    <col min="4866" max="4867" width="11.7109375" style="7" bestFit="1" customWidth="1"/>
    <col min="4868" max="4868" width="10.5703125" style="7" bestFit="1" customWidth="1"/>
    <col min="4869" max="5118" width="6.85546875" style="7" customWidth="1"/>
    <col min="5119" max="5119" width="8" style="7"/>
    <col min="5120" max="5120" width="21" style="7" customWidth="1"/>
    <col min="5121" max="5121" width="52.140625" style="7" customWidth="1"/>
    <col min="5122" max="5123" width="11.7109375" style="7" bestFit="1" customWidth="1"/>
    <col min="5124" max="5124" width="10.5703125" style="7" bestFit="1" customWidth="1"/>
    <col min="5125" max="5374" width="6.85546875" style="7" customWidth="1"/>
    <col min="5375" max="5375" width="8" style="7"/>
    <col min="5376" max="5376" width="21" style="7" customWidth="1"/>
    <col min="5377" max="5377" width="52.140625" style="7" customWidth="1"/>
    <col min="5378" max="5379" width="11.7109375" style="7" bestFit="1" customWidth="1"/>
    <col min="5380" max="5380" width="10.5703125" style="7" bestFit="1" customWidth="1"/>
    <col min="5381" max="5630" width="6.85546875" style="7" customWidth="1"/>
    <col min="5631" max="5631" width="8" style="7"/>
    <col min="5632" max="5632" width="21" style="7" customWidth="1"/>
    <col min="5633" max="5633" width="52.140625" style="7" customWidth="1"/>
    <col min="5634" max="5635" width="11.7109375" style="7" bestFit="1" customWidth="1"/>
    <col min="5636" max="5636" width="10.5703125" style="7" bestFit="1" customWidth="1"/>
    <col min="5637" max="5886" width="6.85546875" style="7" customWidth="1"/>
    <col min="5887" max="5887" width="8" style="7"/>
    <col min="5888" max="5888" width="21" style="7" customWidth="1"/>
    <col min="5889" max="5889" width="52.140625" style="7" customWidth="1"/>
    <col min="5890" max="5891" width="11.7109375" style="7" bestFit="1" customWidth="1"/>
    <col min="5892" max="5892" width="10.5703125" style="7" bestFit="1" customWidth="1"/>
    <col min="5893" max="6142" width="6.85546875" style="7" customWidth="1"/>
    <col min="6143" max="6143" width="8" style="7"/>
    <col min="6144" max="6144" width="21" style="7" customWidth="1"/>
    <col min="6145" max="6145" width="52.140625" style="7" customWidth="1"/>
    <col min="6146" max="6147" width="11.7109375" style="7" bestFit="1" customWidth="1"/>
    <col min="6148" max="6148" width="10.5703125" style="7" bestFit="1" customWidth="1"/>
    <col min="6149" max="6398" width="6.85546875" style="7" customWidth="1"/>
    <col min="6399" max="6399" width="8" style="7"/>
    <col min="6400" max="6400" width="21" style="7" customWidth="1"/>
    <col min="6401" max="6401" width="52.140625" style="7" customWidth="1"/>
    <col min="6402" max="6403" width="11.7109375" style="7" bestFit="1" customWidth="1"/>
    <col min="6404" max="6404" width="10.5703125" style="7" bestFit="1" customWidth="1"/>
    <col min="6405" max="6654" width="6.85546875" style="7" customWidth="1"/>
    <col min="6655" max="6655" width="8" style="7"/>
    <col min="6656" max="6656" width="21" style="7" customWidth="1"/>
    <col min="6657" max="6657" width="52.140625" style="7" customWidth="1"/>
    <col min="6658" max="6659" width="11.7109375" style="7" bestFit="1" customWidth="1"/>
    <col min="6660" max="6660" width="10.5703125" style="7" bestFit="1" customWidth="1"/>
    <col min="6661" max="6910" width="6.85546875" style="7" customWidth="1"/>
    <col min="6911" max="6911" width="8" style="7"/>
    <col min="6912" max="6912" width="21" style="7" customWidth="1"/>
    <col min="6913" max="6913" width="52.140625" style="7" customWidth="1"/>
    <col min="6914" max="6915" width="11.7109375" style="7" bestFit="1" customWidth="1"/>
    <col min="6916" max="6916" width="10.5703125" style="7" bestFit="1" customWidth="1"/>
    <col min="6917" max="7166" width="6.85546875" style="7" customWidth="1"/>
    <col min="7167" max="7167" width="8" style="7"/>
    <col min="7168" max="7168" width="21" style="7" customWidth="1"/>
    <col min="7169" max="7169" width="52.140625" style="7" customWidth="1"/>
    <col min="7170" max="7171" width="11.7109375" style="7" bestFit="1" customWidth="1"/>
    <col min="7172" max="7172" width="10.5703125" style="7" bestFit="1" customWidth="1"/>
    <col min="7173" max="7422" width="6.85546875" style="7" customWidth="1"/>
    <col min="7423" max="7423" width="8" style="7"/>
    <col min="7424" max="7424" width="21" style="7" customWidth="1"/>
    <col min="7425" max="7425" width="52.140625" style="7" customWidth="1"/>
    <col min="7426" max="7427" width="11.7109375" style="7" bestFit="1" customWidth="1"/>
    <col min="7428" max="7428" width="10.5703125" style="7" bestFit="1" customWidth="1"/>
    <col min="7429" max="7678" width="6.85546875" style="7" customWidth="1"/>
    <col min="7679" max="7679" width="8" style="7"/>
    <col min="7680" max="7680" width="21" style="7" customWidth="1"/>
    <col min="7681" max="7681" width="52.140625" style="7" customWidth="1"/>
    <col min="7682" max="7683" width="11.7109375" style="7" bestFit="1" customWidth="1"/>
    <col min="7684" max="7684" width="10.5703125" style="7" bestFit="1" customWidth="1"/>
    <col min="7685" max="7934" width="6.85546875" style="7" customWidth="1"/>
    <col min="7935" max="7935" width="8" style="7"/>
    <col min="7936" max="7936" width="21" style="7" customWidth="1"/>
    <col min="7937" max="7937" width="52.140625" style="7" customWidth="1"/>
    <col min="7938" max="7939" width="11.7109375" style="7" bestFit="1" customWidth="1"/>
    <col min="7940" max="7940" width="10.5703125" style="7" bestFit="1" customWidth="1"/>
    <col min="7941" max="8190" width="6.85546875" style="7" customWidth="1"/>
    <col min="8191" max="8191" width="8" style="7"/>
    <col min="8192" max="8192" width="21" style="7" customWidth="1"/>
    <col min="8193" max="8193" width="52.140625" style="7" customWidth="1"/>
    <col min="8194" max="8195" width="11.7109375" style="7" bestFit="1" customWidth="1"/>
    <col min="8196" max="8196" width="10.5703125" style="7" bestFit="1" customWidth="1"/>
    <col min="8197" max="8446" width="6.85546875" style="7" customWidth="1"/>
    <col min="8447" max="8447" width="8" style="7"/>
    <col min="8448" max="8448" width="21" style="7" customWidth="1"/>
    <col min="8449" max="8449" width="52.140625" style="7" customWidth="1"/>
    <col min="8450" max="8451" width="11.7109375" style="7" bestFit="1" customWidth="1"/>
    <col min="8452" max="8452" width="10.5703125" style="7" bestFit="1" customWidth="1"/>
    <col min="8453" max="8702" width="6.85546875" style="7" customWidth="1"/>
    <col min="8703" max="8703" width="8" style="7"/>
    <col min="8704" max="8704" width="21" style="7" customWidth="1"/>
    <col min="8705" max="8705" width="52.140625" style="7" customWidth="1"/>
    <col min="8706" max="8707" width="11.7109375" style="7" bestFit="1" customWidth="1"/>
    <col min="8708" max="8708" width="10.5703125" style="7" bestFit="1" customWidth="1"/>
    <col min="8709" max="8958" width="6.85546875" style="7" customWidth="1"/>
    <col min="8959" max="8959" width="8" style="7"/>
    <col min="8960" max="8960" width="21" style="7" customWidth="1"/>
    <col min="8961" max="8961" width="52.140625" style="7" customWidth="1"/>
    <col min="8962" max="8963" width="11.7109375" style="7" bestFit="1" customWidth="1"/>
    <col min="8964" max="8964" width="10.5703125" style="7" bestFit="1" customWidth="1"/>
    <col min="8965" max="9214" width="6.85546875" style="7" customWidth="1"/>
    <col min="9215" max="9215" width="8" style="7"/>
    <col min="9216" max="9216" width="21" style="7" customWidth="1"/>
    <col min="9217" max="9217" width="52.140625" style="7" customWidth="1"/>
    <col min="9218" max="9219" width="11.7109375" style="7" bestFit="1" customWidth="1"/>
    <col min="9220" max="9220" width="10.5703125" style="7" bestFit="1" customWidth="1"/>
    <col min="9221" max="9470" width="6.85546875" style="7" customWidth="1"/>
    <col min="9471" max="9471" width="8" style="7"/>
    <col min="9472" max="9472" width="21" style="7" customWidth="1"/>
    <col min="9473" max="9473" width="52.140625" style="7" customWidth="1"/>
    <col min="9474" max="9475" width="11.7109375" style="7" bestFit="1" customWidth="1"/>
    <col min="9476" max="9476" width="10.5703125" style="7" bestFit="1" customWidth="1"/>
    <col min="9477" max="9726" width="6.85546875" style="7" customWidth="1"/>
    <col min="9727" max="9727" width="8" style="7"/>
    <col min="9728" max="9728" width="21" style="7" customWidth="1"/>
    <col min="9729" max="9729" width="52.140625" style="7" customWidth="1"/>
    <col min="9730" max="9731" width="11.7109375" style="7" bestFit="1" customWidth="1"/>
    <col min="9732" max="9732" width="10.5703125" style="7" bestFit="1" customWidth="1"/>
    <col min="9733" max="9982" width="6.85546875" style="7" customWidth="1"/>
    <col min="9983" max="9983" width="8" style="7"/>
    <col min="9984" max="9984" width="21" style="7" customWidth="1"/>
    <col min="9985" max="9985" width="52.140625" style="7" customWidth="1"/>
    <col min="9986" max="9987" width="11.7109375" style="7" bestFit="1" customWidth="1"/>
    <col min="9988" max="9988" width="10.5703125" style="7" bestFit="1" customWidth="1"/>
    <col min="9989" max="10238" width="6.85546875" style="7" customWidth="1"/>
    <col min="10239" max="10239" width="8" style="7"/>
    <col min="10240" max="10240" width="21" style="7" customWidth="1"/>
    <col min="10241" max="10241" width="52.140625" style="7" customWidth="1"/>
    <col min="10242" max="10243" width="11.7109375" style="7" bestFit="1" customWidth="1"/>
    <col min="10244" max="10244" width="10.5703125" style="7" bestFit="1" customWidth="1"/>
    <col min="10245" max="10494" width="6.85546875" style="7" customWidth="1"/>
    <col min="10495" max="10495" width="8" style="7"/>
    <col min="10496" max="10496" width="21" style="7" customWidth="1"/>
    <col min="10497" max="10497" width="52.140625" style="7" customWidth="1"/>
    <col min="10498" max="10499" width="11.7109375" style="7" bestFit="1" customWidth="1"/>
    <col min="10500" max="10500" width="10.5703125" style="7" bestFit="1" customWidth="1"/>
    <col min="10501" max="10750" width="6.85546875" style="7" customWidth="1"/>
    <col min="10751" max="10751" width="8" style="7"/>
    <col min="10752" max="10752" width="21" style="7" customWidth="1"/>
    <col min="10753" max="10753" width="52.140625" style="7" customWidth="1"/>
    <col min="10754" max="10755" width="11.7109375" style="7" bestFit="1" customWidth="1"/>
    <col min="10756" max="10756" width="10.5703125" style="7" bestFit="1" customWidth="1"/>
    <col min="10757" max="11006" width="6.85546875" style="7" customWidth="1"/>
    <col min="11007" max="11007" width="8" style="7"/>
    <col min="11008" max="11008" width="21" style="7" customWidth="1"/>
    <col min="11009" max="11009" width="52.140625" style="7" customWidth="1"/>
    <col min="11010" max="11011" width="11.7109375" style="7" bestFit="1" customWidth="1"/>
    <col min="11012" max="11012" width="10.5703125" style="7" bestFit="1" customWidth="1"/>
    <col min="11013" max="11262" width="6.85546875" style="7" customWidth="1"/>
    <col min="11263" max="11263" width="8" style="7"/>
    <col min="11264" max="11264" width="21" style="7" customWidth="1"/>
    <col min="11265" max="11265" width="52.140625" style="7" customWidth="1"/>
    <col min="11266" max="11267" width="11.7109375" style="7" bestFit="1" customWidth="1"/>
    <col min="11268" max="11268" width="10.5703125" style="7" bestFit="1" customWidth="1"/>
    <col min="11269" max="11518" width="6.85546875" style="7" customWidth="1"/>
    <col min="11519" max="11519" width="8" style="7"/>
    <col min="11520" max="11520" width="21" style="7" customWidth="1"/>
    <col min="11521" max="11521" width="52.140625" style="7" customWidth="1"/>
    <col min="11522" max="11523" width="11.7109375" style="7" bestFit="1" customWidth="1"/>
    <col min="11524" max="11524" width="10.5703125" style="7" bestFit="1" customWidth="1"/>
    <col min="11525" max="11774" width="6.85546875" style="7" customWidth="1"/>
    <col min="11775" max="11775" width="8" style="7"/>
    <col min="11776" max="11776" width="21" style="7" customWidth="1"/>
    <col min="11777" max="11777" width="52.140625" style="7" customWidth="1"/>
    <col min="11778" max="11779" width="11.7109375" style="7" bestFit="1" customWidth="1"/>
    <col min="11780" max="11780" width="10.5703125" style="7" bestFit="1" customWidth="1"/>
    <col min="11781" max="12030" width="6.85546875" style="7" customWidth="1"/>
    <col min="12031" max="12031" width="8" style="7"/>
    <col min="12032" max="12032" width="21" style="7" customWidth="1"/>
    <col min="12033" max="12033" width="52.140625" style="7" customWidth="1"/>
    <col min="12034" max="12035" width="11.7109375" style="7" bestFit="1" customWidth="1"/>
    <col min="12036" max="12036" width="10.5703125" style="7" bestFit="1" customWidth="1"/>
    <col min="12037" max="12286" width="6.85546875" style="7" customWidth="1"/>
    <col min="12287" max="12287" width="8" style="7"/>
    <col min="12288" max="12288" width="21" style="7" customWidth="1"/>
    <col min="12289" max="12289" width="52.140625" style="7" customWidth="1"/>
    <col min="12290" max="12291" width="11.7109375" style="7" bestFit="1" customWidth="1"/>
    <col min="12292" max="12292" width="10.5703125" style="7" bestFit="1" customWidth="1"/>
    <col min="12293" max="12542" width="6.85546875" style="7" customWidth="1"/>
    <col min="12543" max="12543" width="8" style="7"/>
    <col min="12544" max="12544" width="21" style="7" customWidth="1"/>
    <col min="12545" max="12545" width="52.140625" style="7" customWidth="1"/>
    <col min="12546" max="12547" width="11.7109375" style="7" bestFit="1" customWidth="1"/>
    <col min="12548" max="12548" width="10.5703125" style="7" bestFit="1" customWidth="1"/>
    <col min="12549" max="12798" width="6.85546875" style="7" customWidth="1"/>
    <col min="12799" max="12799" width="8" style="7"/>
    <col min="12800" max="12800" width="21" style="7" customWidth="1"/>
    <col min="12801" max="12801" width="52.140625" style="7" customWidth="1"/>
    <col min="12802" max="12803" width="11.7109375" style="7" bestFit="1" customWidth="1"/>
    <col min="12804" max="12804" width="10.5703125" style="7" bestFit="1" customWidth="1"/>
    <col min="12805" max="13054" width="6.85546875" style="7" customWidth="1"/>
    <col min="13055" max="13055" width="8" style="7"/>
    <col min="13056" max="13056" width="21" style="7" customWidth="1"/>
    <col min="13057" max="13057" width="52.140625" style="7" customWidth="1"/>
    <col min="13058" max="13059" width="11.7109375" style="7" bestFit="1" customWidth="1"/>
    <col min="13060" max="13060" width="10.5703125" style="7" bestFit="1" customWidth="1"/>
    <col min="13061" max="13310" width="6.85546875" style="7" customWidth="1"/>
    <col min="13311" max="13311" width="8" style="7"/>
    <col min="13312" max="13312" width="21" style="7" customWidth="1"/>
    <col min="13313" max="13313" width="52.140625" style="7" customWidth="1"/>
    <col min="13314" max="13315" width="11.7109375" style="7" bestFit="1" customWidth="1"/>
    <col min="13316" max="13316" width="10.5703125" style="7" bestFit="1" customWidth="1"/>
    <col min="13317" max="13566" width="6.85546875" style="7" customWidth="1"/>
    <col min="13567" max="13567" width="8" style="7"/>
    <col min="13568" max="13568" width="21" style="7" customWidth="1"/>
    <col min="13569" max="13569" width="52.140625" style="7" customWidth="1"/>
    <col min="13570" max="13571" width="11.7109375" style="7" bestFit="1" customWidth="1"/>
    <col min="13572" max="13572" width="10.5703125" style="7" bestFit="1" customWidth="1"/>
    <col min="13573" max="13822" width="6.85546875" style="7" customWidth="1"/>
    <col min="13823" max="13823" width="8" style="7"/>
    <col min="13824" max="13824" width="21" style="7" customWidth="1"/>
    <col min="13825" max="13825" width="52.140625" style="7" customWidth="1"/>
    <col min="13826" max="13827" width="11.7109375" style="7" bestFit="1" customWidth="1"/>
    <col min="13828" max="13828" width="10.5703125" style="7" bestFit="1" customWidth="1"/>
    <col min="13829" max="14078" width="6.85546875" style="7" customWidth="1"/>
    <col min="14079" max="14079" width="8" style="7"/>
    <col min="14080" max="14080" width="21" style="7" customWidth="1"/>
    <col min="14081" max="14081" width="52.140625" style="7" customWidth="1"/>
    <col min="14082" max="14083" width="11.7109375" style="7" bestFit="1" customWidth="1"/>
    <col min="14084" max="14084" width="10.5703125" style="7" bestFit="1" customWidth="1"/>
    <col min="14085" max="14334" width="6.85546875" style="7" customWidth="1"/>
    <col min="14335" max="14335" width="8" style="7"/>
    <col min="14336" max="14336" width="21" style="7" customWidth="1"/>
    <col min="14337" max="14337" width="52.140625" style="7" customWidth="1"/>
    <col min="14338" max="14339" width="11.7109375" style="7" bestFit="1" customWidth="1"/>
    <col min="14340" max="14340" width="10.5703125" style="7" bestFit="1" customWidth="1"/>
    <col min="14341" max="14590" width="6.85546875" style="7" customWidth="1"/>
    <col min="14591" max="14591" width="8" style="7"/>
    <col min="14592" max="14592" width="21" style="7" customWidth="1"/>
    <col min="14593" max="14593" width="52.140625" style="7" customWidth="1"/>
    <col min="14594" max="14595" width="11.7109375" style="7" bestFit="1" customWidth="1"/>
    <col min="14596" max="14596" width="10.5703125" style="7" bestFit="1" customWidth="1"/>
    <col min="14597" max="14846" width="6.85546875" style="7" customWidth="1"/>
    <col min="14847" max="14847" width="8" style="7"/>
    <col min="14848" max="14848" width="21" style="7" customWidth="1"/>
    <col min="14849" max="14849" width="52.140625" style="7" customWidth="1"/>
    <col min="14850" max="14851" width="11.7109375" style="7" bestFit="1" customWidth="1"/>
    <col min="14852" max="14852" width="10.5703125" style="7" bestFit="1" customWidth="1"/>
    <col min="14853" max="15102" width="6.85546875" style="7" customWidth="1"/>
    <col min="15103" max="15103" width="8" style="7"/>
    <col min="15104" max="15104" width="21" style="7" customWidth="1"/>
    <col min="15105" max="15105" width="52.140625" style="7" customWidth="1"/>
    <col min="15106" max="15107" width="11.7109375" style="7" bestFit="1" customWidth="1"/>
    <col min="15108" max="15108" width="10.5703125" style="7" bestFit="1" customWidth="1"/>
    <col min="15109" max="15358" width="6.85546875" style="7" customWidth="1"/>
    <col min="15359" max="15359" width="8" style="7"/>
    <col min="15360" max="15360" width="21" style="7" customWidth="1"/>
    <col min="15361" max="15361" width="52.140625" style="7" customWidth="1"/>
    <col min="15362" max="15363" width="11.7109375" style="7" bestFit="1" customWidth="1"/>
    <col min="15364" max="15364" width="10.5703125" style="7" bestFit="1" customWidth="1"/>
    <col min="15365" max="15614" width="6.85546875" style="7" customWidth="1"/>
    <col min="15615" max="15615" width="8" style="7"/>
    <col min="15616" max="15616" width="21" style="7" customWidth="1"/>
    <col min="15617" max="15617" width="52.140625" style="7" customWidth="1"/>
    <col min="15618" max="15619" width="11.7109375" style="7" bestFit="1" customWidth="1"/>
    <col min="15620" max="15620" width="10.5703125" style="7" bestFit="1" customWidth="1"/>
    <col min="15621" max="15870" width="6.85546875" style="7" customWidth="1"/>
    <col min="15871" max="15871" width="8" style="7"/>
    <col min="15872" max="15872" width="21" style="7" customWidth="1"/>
    <col min="15873" max="15873" width="52.140625" style="7" customWidth="1"/>
    <col min="15874" max="15875" width="11.7109375" style="7" bestFit="1" customWidth="1"/>
    <col min="15876" max="15876" width="10.5703125" style="7" bestFit="1" customWidth="1"/>
    <col min="15877" max="16126" width="6.85546875" style="7" customWidth="1"/>
    <col min="16127" max="16127" width="8" style="7"/>
    <col min="16128" max="16128" width="21" style="7" customWidth="1"/>
    <col min="16129" max="16129" width="52.140625" style="7" customWidth="1"/>
    <col min="16130" max="16131" width="11.7109375" style="7" bestFit="1" customWidth="1"/>
    <col min="16132" max="16132" width="10.5703125" style="7" bestFit="1" customWidth="1"/>
    <col min="16133" max="16384" width="6.85546875" style="7" customWidth="1"/>
  </cols>
  <sheetData>
    <row r="1" spans="1:15" ht="42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42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42" customHeight="1" x14ac:dyDescent="0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42" customHeight="1" x14ac:dyDescent="0.25">
      <c r="A4" s="35">
        <v>0</v>
      </c>
    </row>
    <row r="5" spans="1:15" ht="42" customHeight="1" x14ac:dyDescent="0.25">
      <c r="A5" s="37" t="s">
        <v>360</v>
      </c>
      <c r="B5" s="37" t="s">
        <v>363</v>
      </c>
    </row>
    <row r="6" spans="1:15" ht="42" customHeight="1" x14ac:dyDescent="0.25">
      <c r="A6" s="37" t="s">
        <v>361</v>
      </c>
      <c r="B6" s="37" t="s">
        <v>364</v>
      </c>
      <c r="K6" s="2"/>
      <c r="L6" s="3"/>
    </row>
    <row r="7" spans="1:15" ht="42" customHeight="1" x14ac:dyDescent="0.25">
      <c r="A7" s="37" t="s">
        <v>362</v>
      </c>
      <c r="B7" s="37" t="s">
        <v>365</v>
      </c>
      <c r="K7" s="2"/>
      <c r="L7" s="3"/>
    </row>
    <row r="8" spans="1:15" ht="42" customHeight="1" thickBot="1" x14ac:dyDescent="0.3">
      <c r="A8" s="38"/>
      <c r="B8" s="38"/>
      <c r="C8" s="39"/>
      <c r="D8" s="39"/>
      <c r="E8" s="39"/>
      <c r="F8" s="40"/>
      <c r="G8" s="14"/>
      <c r="H8" s="4"/>
      <c r="I8" s="4"/>
      <c r="J8" s="4"/>
      <c r="K8" s="4"/>
      <c r="L8" s="4"/>
      <c r="M8" s="4"/>
    </row>
    <row r="9" spans="1:15" s="36" customFormat="1" ht="42" customHeight="1" thickTop="1" x14ac:dyDescent="0.25">
      <c r="A9" s="57" t="s">
        <v>2</v>
      </c>
      <c r="B9" s="57" t="s">
        <v>3</v>
      </c>
      <c r="C9" s="57" t="s">
        <v>4</v>
      </c>
      <c r="D9" s="57"/>
      <c r="E9" s="59" t="s">
        <v>5</v>
      </c>
      <c r="F9" s="57" t="s">
        <v>6</v>
      </c>
      <c r="G9" s="61" t="s">
        <v>7</v>
      </c>
      <c r="H9" s="62"/>
      <c r="I9" s="62"/>
      <c r="J9" s="62"/>
      <c r="K9" s="62"/>
      <c r="L9" s="62"/>
      <c r="M9" s="63"/>
    </row>
    <row r="10" spans="1:15" s="36" customFormat="1" ht="42" customHeight="1" x14ac:dyDescent="0.25">
      <c r="A10" s="58"/>
      <c r="B10" s="58"/>
      <c r="C10" s="41" t="s">
        <v>8</v>
      </c>
      <c r="D10" s="42" t="s">
        <v>9</v>
      </c>
      <c r="E10" s="60"/>
      <c r="F10" s="58"/>
      <c r="G10" s="64"/>
      <c r="H10" s="65"/>
      <c r="I10" s="65"/>
      <c r="J10" s="65"/>
      <c r="K10" s="65"/>
      <c r="L10" s="65"/>
      <c r="M10" s="66"/>
    </row>
    <row r="11" spans="1:15" ht="42" customHeight="1" x14ac:dyDescent="0.25">
      <c r="A11" s="43"/>
      <c r="B11" s="43"/>
      <c r="C11" s="44"/>
      <c r="D11" s="45"/>
      <c r="E11" s="44"/>
      <c r="F11" s="45"/>
      <c r="G11" s="15"/>
      <c r="H11" s="5"/>
      <c r="I11" s="5"/>
      <c r="J11" s="5"/>
      <c r="K11" s="5"/>
      <c r="L11" s="5"/>
      <c r="M11" s="6"/>
    </row>
    <row r="12" spans="1:15" s="29" customFormat="1" ht="42" customHeight="1" x14ac:dyDescent="0.25">
      <c r="A12" s="24" t="s">
        <v>10</v>
      </c>
      <c r="B12" s="24" t="s">
        <v>12</v>
      </c>
      <c r="C12" s="25">
        <v>10523700921</v>
      </c>
      <c r="D12" s="26">
        <v>10000777134.24</v>
      </c>
      <c r="E12" s="26">
        <f>D12-C12</f>
        <v>-522923786.76000023</v>
      </c>
      <c r="F12" s="27">
        <f>D12/C12*100</f>
        <v>95.030989661474436</v>
      </c>
      <c r="G12" s="16"/>
      <c r="H12" s="10"/>
      <c r="I12" s="11"/>
      <c r="J12" s="11"/>
      <c r="K12" s="11"/>
      <c r="L12" s="11"/>
      <c r="M12" s="9"/>
      <c r="O12" s="54">
        <f>D12-61902</f>
        <v>10000715232.24</v>
      </c>
    </row>
    <row r="13" spans="1:15" s="29" customFormat="1" ht="42" customHeight="1" x14ac:dyDescent="0.25">
      <c r="A13" s="24" t="s">
        <v>14</v>
      </c>
      <c r="B13" s="24" t="s">
        <v>223</v>
      </c>
      <c r="C13" s="25">
        <v>7243217175</v>
      </c>
      <c r="D13" s="26">
        <v>6838183616</v>
      </c>
      <c r="E13" s="26">
        <f t="shared" ref="E13:E76" si="0">D13-C13</f>
        <v>-405033559</v>
      </c>
      <c r="F13" s="27">
        <f t="shared" ref="F13:F76" si="1">D13/C13*100</f>
        <v>94.408098649893105</v>
      </c>
      <c r="G13" s="16"/>
      <c r="H13" s="10"/>
      <c r="I13" s="11"/>
      <c r="J13" s="11"/>
      <c r="K13" s="11"/>
      <c r="L13" s="11"/>
      <c r="M13" s="9"/>
    </row>
    <row r="14" spans="1:15" s="29" customFormat="1" ht="42" customHeight="1" x14ac:dyDescent="0.25">
      <c r="A14" s="24" t="s">
        <v>15</v>
      </c>
      <c r="B14" s="24" t="s">
        <v>224</v>
      </c>
      <c r="C14" s="25">
        <v>6800000</v>
      </c>
      <c r="D14" s="26">
        <v>6715000</v>
      </c>
      <c r="E14" s="26">
        <f t="shared" si="0"/>
        <v>-85000</v>
      </c>
      <c r="F14" s="27">
        <f t="shared" si="1"/>
        <v>98.75</v>
      </c>
      <c r="G14" s="17"/>
      <c r="H14" s="10"/>
      <c r="I14" s="11"/>
      <c r="J14" s="11"/>
      <c r="K14" s="11"/>
      <c r="L14" s="11"/>
      <c r="M14" s="9"/>
    </row>
    <row r="15" spans="1:15" s="29" customFormat="1" ht="42" customHeight="1" x14ac:dyDescent="0.25">
      <c r="A15" s="31" t="s">
        <v>16</v>
      </c>
      <c r="B15" s="31" t="s">
        <v>225</v>
      </c>
      <c r="C15" s="32">
        <v>2300000</v>
      </c>
      <c r="D15" s="33">
        <v>2300000</v>
      </c>
      <c r="E15" s="33">
        <f t="shared" si="0"/>
        <v>0</v>
      </c>
      <c r="F15" s="34">
        <f t="shared" si="1"/>
        <v>100</v>
      </c>
      <c r="G15" s="17"/>
      <c r="H15" s="10"/>
      <c r="I15" s="11"/>
      <c r="J15" s="11"/>
      <c r="K15" s="11"/>
      <c r="L15" s="11"/>
      <c r="M15" s="9"/>
    </row>
    <row r="16" spans="1:15" s="29" customFormat="1" ht="42" customHeight="1" x14ac:dyDescent="0.25">
      <c r="A16" s="31" t="s">
        <v>17</v>
      </c>
      <c r="B16" s="31" t="s">
        <v>11</v>
      </c>
      <c r="C16" s="32">
        <v>4500000</v>
      </c>
      <c r="D16" s="33">
        <v>4415000</v>
      </c>
      <c r="E16" s="33">
        <f t="shared" si="0"/>
        <v>-85000</v>
      </c>
      <c r="F16" s="34">
        <f t="shared" si="1"/>
        <v>98.111111111111114</v>
      </c>
      <c r="G16" s="17"/>
      <c r="H16" s="10"/>
      <c r="I16" s="11"/>
      <c r="J16" s="11"/>
      <c r="K16" s="11"/>
      <c r="L16" s="11"/>
      <c r="M16" s="9"/>
    </row>
    <row r="17" spans="1:13" s="29" customFormat="1" ht="42" customHeight="1" x14ac:dyDescent="0.25">
      <c r="A17" s="24" t="s">
        <v>18</v>
      </c>
      <c r="B17" s="24" t="s">
        <v>226</v>
      </c>
      <c r="C17" s="25">
        <v>5506800</v>
      </c>
      <c r="D17" s="26">
        <v>5491400</v>
      </c>
      <c r="E17" s="26">
        <f t="shared" si="0"/>
        <v>-15400</v>
      </c>
      <c r="F17" s="27">
        <f t="shared" si="1"/>
        <v>99.720345754340087</v>
      </c>
      <c r="G17" s="16"/>
      <c r="H17" s="10"/>
      <c r="I17" s="11"/>
      <c r="J17" s="11"/>
      <c r="K17" s="11"/>
      <c r="L17" s="11"/>
      <c r="M17" s="9"/>
    </row>
    <row r="18" spans="1:13" s="29" customFormat="1" ht="42" customHeight="1" x14ac:dyDescent="0.25">
      <c r="A18" s="31" t="s">
        <v>19</v>
      </c>
      <c r="B18" s="31" t="s">
        <v>225</v>
      </c>
      <c r="C18" s="32">
        <v>2006800</v>
      </c>
      <c r="D18" s="33">
        <v>2006400</v>
      </c>
      <c r="E18" s="33">
        <f t="shared" si="0"/>
        <v>-400</v>
      </c>
      <c r="F18" s="34">
        <f t="shared" si="1"/>
        <v>99.980067769583414</v>
      </c>
      <c r="G18" s="16"/>
      <c r="H18" s="10"/>
      <c r="I18" s="11"/>
      <c r="J18" s="11"/>
      <c r="K18" s="11"/>
      <c r="L18" s="11"/>
      <c r="M18" s="9"/>
    </row>
    <row r="19" spans="1:13" s="29" customFormat="1" ht="42" customHeight="1" x14ac:dyDescent="0.25">
      <c r="A19" s="31" t="s">
        <v>20</v>
      </c>
      <c r="B19" s="31" t="s">
        <v>11</v>
      </c>
      <c r="C19" s="32">
        <v>3500000</v>
      </c>
      <c r="D19" s="33">
        <v>3485000</v>
      </c>
      <c r="E19" s="33">
        <f t="shared" si="0"/>
        <v>-15000</v>
      </c>
      <c r="F19" s="34">
        <f t="shared" si="1"/>
        <v>99.571428571428569</v>
      </c>
      <c r="G19" s="16"/>
      <c r="H19" s="10"/>
      <c r="I19" s="11"/>
      <c r="J19" s="11"/>
      <c r="K19" s="11"/>
      <c r="L19" s="11"/>
      <c r="M19" s="9"/>
    </row>
    <row r="20" spans="1:13" s="29" customFormat="1" ht="42" customHeight="1" x14ac:dyDescent="0.25">
      <c r="A20" s="24" t="s">
        <v>21</v>
      </c>
      <c r="B20" s="24" t="s">
        <v>227</v>
      </c>
      <c r="C20" s="25">
        <v>62242910</v>
      </c>
      <c r="D20" s="26">
        <v>5436000</v>
      </c>
      <c r="E20" s="26">
        <f t="shared" si="0"/>
        <v>-56806910</v>
      </c>
      <c r="F20" s="27">
        <f t="shared" si="1"/>
        <v>8.733524830378272</v>
      </c>
      <c r="G20" s="28"/>
      <c r="M20" s="30"/>
    </row>
    <row r="21" spans="1:13" s="29" customFormat="1" ht="42" customHeight="1" x14ac:dyDescent="0.25">
      <c r="A21" s="31" t="s">
        <v>22</v>
      </c>
      <c r="B21" s="31" t="s">
        <v>225</v>
      </c>
      <c r="C21" s="32">
        <v>3050000</v>
      </c>
      <c r="D21" s="33">
        <v>3046000</v>
      </c>
      <c r="E21" s="33">
        <f t="shared" si="0"/>
        <v>-4000</v>
      </c>
      <c r="F21" s="34">
        <f t="shared" si="1"/>
        <v>99.868852459016395</v>
      </c>
      <c r="G21" s="28"/>
      <c r="M21" s="30"/>
    </row>
    <row r="22" spans="1:13" s="29" customFormat="1" ht="42" customHeight="1" x14ac:dyDescent="0.25">
      <c r="A22" s="31" t="s">
        <v>23</v>
      </c>
      <c r="B22" s="31" t="s">
        <v>11</v>
      </c>
      <c r="C22" s="32">
        <v>2500000</v>
      </c>
      <c r="D22" s="33">
        <v>2390000</v>
      </c>
      <c r="E22" s="33">
        <f t="shared" si="0"/>
        <v>-110000</v>
      </c>
      <c r="F22" s="34">
        <f t="shared" si="1"/>
        <v>95.6</v>
      </c>
      <c r="G22" s="28"/>
      <c r="M22" s="30"/>
    </row>
    <row r="23" spans="1:13" s="29" customFormat="1" ht="42" customHeight="1" x14ac:dyDescent="0.25">
      <c r="A23" s="31" t="s">
        <v>24</v>
      </c>
      <c r="B23" s="31" t="s">
        <v>228</v>
      </c>
      <c r="C23" s="32">
        <v>56692910</v>
      </c>
      <c r="D23" s="33">
        <v>0</v>
      </c>
      <c r="E23" s="33">
        <f t="shared" si="0"/>
        <v>-56692910</v>
      </c>
      <c r="F23" s="34">
        <f t="shared" si="1"/>
        <v>0</v>
      </c>
      <c r="G23" s="55" t="s">
        <v>366</v>
      </c>
      <c r="M23" s="30"/>
    </row>
    <row r="24" spans="1:13" s="29" customFormat="1" ht="42" customHeight="1" x14ac:dyDescent="0.25">
      <c r="A24" s="24" t="s">
        <v>25</v>
      </c>
      <c r="B24" s="24" t="s">
        <v>229</v>
      </c>
      <c r="C24" s="25">
        <v>4692836964</v>
      </c>
      <c r="D24" s="26">
        <v>4409613188</v>
      </c>
      <c r="E24" s="26">
        <f t="shared" si="0"/>
        <v>-283223776</v>
      </c>
      <c r="F24" s="27">
        <f t="shared" si="1"/>
        <v>93.9647642103767</v>
      </c>
      <c r="G24" s="28"/>
      <c r="M24" s="30"/>
    </row>
    <row r="25" spans="1:13" s="29" customFormat="1" ht="42" customHeight="1" x14ac:dyDescent="0.25">
      <c r="A25" s="31" t="s">
        <v>26</v>
      </c>
      <c r="B25" s="31" t="s">
        <v>230</v>
      </c>
      <c r="C25" s="32">
        <v>1675571278</v>
      </c>
      <c r="D25" s="33">
        <v>1599704220</v>
      </c>
      <c r="E25" s="33">
        <f t="shared" si="0"/>
        <v>-75867058</v>
      </c>
      <c r="F25" s="34">
        <f t="shared" si="1"/>
        <v>95.472167672236736</v>
      </c>
      <c r="G25" s="28"/>
      <c r="M25" s="30"/>
    </row>
    <row r="26" spans="1:13" s="29" customFormat="1" ht="42" customHeight="1" x14ac:dyDescent="0.25">
      <c r="A26" s="31" t="s">
        <v>27</v>
      </c>
      <c r="B26" s="31" t="s">
        <v>231</v>
      </c>
      <c r="C26" s="32">
        <v>142343430</v>
      </c>
      <c r="D26" s="33">
        <v>139770070</v>
      </c>
      <c r="E26" s="33">
        <f t="shared" si="0"/>
        <v>-2573360</v>
      </c>
      <c r="F26" s="34">
        <f t="shared" si="1"/>
        <v>98.192146978613621</v>
      </c>
      <c r="G26" s="28"/>
      <c r="M26" s="30"/>
    </row>
    <row r="27" spans="1:13" s="29" customFormat="1" ht="42" customHeight="1" x14ac:dyDescent="0.25">
      <c r="A27" s="31" t="s">
        <v>28</v>
      </c>
      <c r="B27" s="31" t="s">
        <v>232</v>
      </c>
      <c r="C27" s="32">
        <v>185545500</v>
      </c>
      <c r="D27" s="33">
        <v>177800000</v>
      </c>
      <c r="E27" s="33">
        <f t="shared" si="0"/>
        <v>-7745500</v>
      </c>
      <c r="F27" s="34">
        <f t="shared" si="1"/>
        <v>95.825552223039637</v>
      </c>
      <c r="G27" s="28"/>
      <c r="M27" s="30"/>
    </row>
    <row r="28" spans="1:13" s="29" customFormat="1" ht="42" customHeight="1" x14ac:dyDescent="0.25">
      <c r="A28" s="31" t="s">
        <v>29</v>
      </c>
      <c r="B28" s="31" t="s">
        <v>233</v>
      </c>
      <c r="C28" s="32">
        <v>7560000</v>
      </c>
      <c r="D28" s="33">
        <v>240000</v>
      </c>
      <c r="E28" s="33">
        <f t="shared" si="0"/>
        <v>-7320000</v>
      </c>
      <c r="F28" s="34">
        <f t="shared" si="1"/>
        <v>3.1746031746031744</v>
      </c>
      <c r="G28" s="28"/>
      <c r="M28" s="30"/>
    </row>
    <row r="29" spans="1:13" s="29" customFormat="1" ht="42" customHeight="1" x14ac:dyDescent="0.25">
      <c r="A29" s="31" t="s">
        <v>30</v>
      </c>
      <c r="B29" s="31" t="s">
        <v>234</v>
      </c>
      <c r="C29" s="32">
        <v>21951000</v>
      </c>
      <c r="D29" s="33">
        <v>21180000</v>
      </c>
      <c r="E29" s="33">
        <f t="shared" si="0"/>
        <v>-771000</v>
      </c>
      <c r="F29" s="34">
        <f t="shared" si="1"/>
        <v>96.487631542982101</v>
      </c>
      <c r="G29" s="28"/>
      <c r="M29" s="30"/>
    </row>
    <row r="30" spans="1:13" s="29" customFormat="1" ht="42" customHeight="1" x14ac:dyDescent="0.25">
      <c r="A30" s="31" t="s">
        <v>31</v>
      </c>
      <c r="B30" s="31" t="s">
        <v>235</v>
      </c>
      <c r="C30" s="32">
        <v>87295068</v>
      </c>
      <c r="D30" s="33">
        <v>85528020</v>
      </c>
      <c r="E30" s="33">
        <f t="shared" si="0"/>
        <v>-1767048</v>
      </c>
      <c r="F30" s="34">
        <f t="shared" si="1"/>
        <v>97.975775676124115</v>
      </c>
      <c r="G30" s="28"/>
      <c r="M30" s="30"/>
    </row>
    <row r="31" spans="1:13" s="29" customFormat="1" ht="42" customHeight="1" x14ac:dyDescent="0.25">
      <c r="A31" s="31" t="s">
        <v>32</v>
      </c>
      <c r="B31" s="31" t="s">
        <v>236</v>
      </c>
      <c r="C31" s="32">
        <v>23564238</v>
      </c>
      <c r="D31" s="33">
        <v>12132015</v>
      </c>
      <c r="E31" s="33">
        <f t="shared" si="0"/>
        <v>-11432223</v>
      </c>
      <c r="F31" s="34">
        <f t="shared" si="1"/>
        <v>51.484860236091656</v>
      </c>
      <c r="G31" s="28"/>
      <c r="M31" s="30"/>
    </row>
    <row r="32" spans="1:13" s="29" customFormat="1" ht="42" customHeight="1" x14ac:dyDescent="0.25">
      <c r="A32" s="31" t="s">
        <v>33</v>
      </c>
      <c r="B32" s="31" t="s">
        <v>237</v>
      </c>
      <c r="C32" s="32">
        <v>27395</v>
      </c>
      <c r="D32" s="33">
        <v>23631</v>
      </c>
      <c r="E32" s="33">
        <f t="shared" si="0"/>
        <v>-3764</v>
      </c>
      <c r="F32" s="34">
        <f t="shared" si="1"/>
        <v>86.26026647198394</v>
      </c>
      <c r="G32" s="28"/>
      <c r="M32" s="30"/>
    </row>
    <row r="33" spans="1:13" s="29" customFormat="1" ht="42" customHeight="1" x14ac:dyDescent="0.25">
      <c r="A33" s="31" t="s">
        <v>34</v>
      </c>
      <c r="B33" s="31" t="s">
        <v>238</v>
      </c>
      <c r="C33" s="32">
        <v>189155467</v>
      </c>
      <c r="D33" s="33">
        <v>148210114</v>
      </c>
      <c r="E33" s="33">
        <f t="shared" si="0"/>
        <v>-40945353</v>
      </c>
      <c r="F33" s="34">
        <f t="shared" si="1"/>
        <v>78.353597889930398</v>
      </c>
      <c r="G33" s="28"/>
      <c r="M33" s="30"/>
    </row>
    <row r="34" spans="1:13" s="29" customFormat="1" ht="42" customHeight="1" x14ac:dyDescent="0.25">
      <c r="A34" s="31" t="s">
        <v>35</v>
      </c>
      <c r="B34" s="31" t="s">
        <v>239</v>
      </c>
      <c r="C34" s="32">
        <v>3411835</v>
      </c>
      <c r="D34" s="33">
        <v>3294005</v>
      </c>
      <c r="E34" s="33">
        <f t="shared" si="0"/>
        <v>-117830</v>
      </c>
      <c r="F34" s="34">
        <f t="shared" si="1"/>
        <v>96.546433224349954</v>
      </c>
      <c r="G34" s="28"/>
      <c r="M34" s="30"/>
    </row>
    <row r="35" spans="1:13" s="29" customFormat="1" ht="42" customHeight="1" x14ac:dyDescent="0.25">
      <c r="A35" s="31" t="s">
        <v>36</v>
      </c>
      <c r="B35" s="31" t="s">
        <v>240</v>
      </c>
      <c r="C35" s="32">
        <v>10235715</v>
      </c>
      <c r="D35" s="33">
        <v>9882201</v>
      </c>
      <c r="E35" s="33">
        <f t="shared" si="0"/>
        <v>-353514</v>
      </c>
      <c r="F35" s="34">
        <f t="shared" si="1"/>
        <v>96.546269605982587</v>
      </c>
      <c r="G35" s="28"/>
      <c r="M35" s="30"/>
    </row>
    <row r="36" spans="1:13" s="29" customFormat="1" ht="42" customHeight="1" x14ac:dyDescent="0.25">
      <c r="A36" s="31" t="s">
        <v>37</v>
      </c>
      <c r="B36" s="31" t="s">
        <v>241</v>
      </c>
      <c r="C36" s="32">
        <v>9689074</v>
      </c>
      <c r="D36" s="33">
        <v>0</v>
      </c>
      <c r="E36" s="33">
        <f t="shared" si="0"/>
        <v>-9689074</v>
      </c>
      <c r="F36" s="34">
        <f t="shared" si="1"/>
        <v>0</v>
      </c>
      <c r="G36" s="28"/>
      <c r="M36" s="30"/>
    </row>
    <row r="37" spans="1:13" s="29" customFormat="1" ht="42" customHeight="1" x14ac:dyDescent="0.25">
      <c r="A37" s="31" t="s">
        <v>38</v>
      </c>
      <c r="B37" s="31" t="s">
        <v>242</v>
      </c>
      <c r="C37" s="32">
        <v>598861368</v>
      </c>
      <c r="D37" s="33">
        <v>568242035</v>
      </c>
      <c r="E37" s="33">
        <f t="shared" si="0"/>
        <v>-30619333</v>
      </c>
      <c r="F37" s="34">
        <f t="shared" si="1"/>
        <v>94.887074933175512</v>
      </c>
      <c r="G37" s="28"/>
      <c r="M37" s="30"/>
    </row>
    <row r="38" spans="1:13" s="29" customFormat="1" ht="42" customHeight="1" x14ac:dyDescent="0.25">
      <c r="A38" s="31" t="s">
        <v>39</v>
      </c>
      <c r="B38" s="31" t="s">
        <v>243</v>
      </c>
      <c r="C38" s="32">
        <v>121312800</v>
      </c>
      <c r="D38" s="33">
        <v>114741784</v>
      </c>
      <c r="E38" s="33">
        <f t="shared" si="0"/>
        <v>-6571016</v>
      </c>
      <c r="F38" s="34">
        <f t="shared" si="1"/>
        <v>94.583410818973761</v>
      </c>
      <c r="G38" s="28"/>
      <c r="M38" s="30"/>
    </row>
    <row r="39" spans="1:13" s="29" customFormat="1" ht="42" customHeight="1" x14ac:dyDescent="0.25">
      <c r="A39" s="31" t="s">
        <v>40</v>
      </c>
      <c r="B39" s="31" t="s">
        <v>244</v>
      </c>
      <c r="C39" s="32">
        <v>717859968</v>
      </c>
      <c r="D39" s="33">
        <v>676354806</v>
      </c>
      <c r="E39" s="33">
        <f t="shared" si="0"/>
        <v>-41505162</v>
      </c>
      <c r="F39" s="34">
        <f t="shared" si="1"/>
        <v>94.218209142427071</v>
      </c>
      <c r="G39" s="28"/>
      <c r="M39" s="30"/>
    </row>
    <row r="40" spans="1:13" s="29" customFormat="1" ht="42" customHeight="1" x14ac:dyDescent="0.25">
      <c r="A40" s="31" t="s">
        <v>41</v>
      </c>
      <c r="B40" s="31" t="s">
        <v>245</v>
      </c>
      <c r="C40" s="32">
        <v>898452828</v>
      </c>
      <c r="D40" s="33">
        <v>852510287</v>
      </c>
      <c r="E40" s="33">
        <f t="shared" si="0"/>
        <v>-45942541</v>
      </c>
      <c r="F40" s="34">
        <f t="shared" si="1"/>
        <v>94.886482676862357</v>
      </c>
      <c r="G40" s="28"/>
      <c r="M40" s="30"/>
    </row>
    <row r="41" spans="1:13" s="29" customFormat="1" ht="42" customHeight="1" x14ac:dyDescent="0.25">
      <c r="A41" s="24" t="s">
        <v>42</v>
      </c>
      <c r="B41" s="24" t="s">
        <v>246</v>
      </c>
      <c r="C41" s="25">
        <v>2000000</v>
      </c>
      <c r="D41" s="26">
        <v>1990000</v>
      </c>
      <c r="E41" s="26">
        <f t="shared" si="0"/>
        <v>-10000</v>
      </c>
      <c r="F41" s="27">
        <f t="shared" si="1"/>
        <v>99.5</v>
      </c>
      <c r="G41" s="28"/>
      <c r="M41" s="30"/>
    </row>
    <row r="42" spans="1:13" s="29" customFormat="1" ht="42" customHeight="1" x14ac:dyDescent="0.25">
      <c r="A42" s="31" t="s">
        <v>43</v>
      </c>
      <c r="B42" s="31" t="s">
        <v>225</v>
      </c>
      <c r="C42" s="32">
        <v>1000000</v>
      </c>
      <c r="D42" s="33">
        <v>1000000</v>
      </c>
      <c r="E42" s="33">
        <f t="shared" si="0"/>
        <v>0</v>
      </c>
      <c r="F42" s="34">
        <f t="shared" si="1"/>
        <v>100</v>
      </c>
      <c r="G42" s="28"/>
      <c r="M42" s="30"/>
    </row>
    <row r="43" spans="1:13" s="29" customFormat="1" ht="42" customHeight="1" x14ac:dyDescent="0.25">
      <c r="A43" s="31" t="s">
        <v>44</v>
      </c>
      <c r="B43" s="31" t="s">
        <v>11</v>
      </c>
      <c r="C43" s="32">
        <v>1000000</v>
      </c>
      <c r="D43" s="33">
        <v>990000</v>
      </c>
      <c r="E43" s="33">
        <f t="shared" si="0"/>
        <v>-10000</v>
      </c>
      <c r="F43" s="34">
        <f t="shared" si="1"/>
        <v>99</v>
      </c>
      <c r="G43" s="28"/>
      <c r="M43" s="30"/>
    </row>
    <row r="44" spans="1:13" s="29" customFormat="1" ht="42" customHeight="1" x14ac:dyDescent="0.25">
      <c r="A44" s="24" t="s">
        <v>45</v>
      </c>
      <c r="B44" s="24" t="s">
        <v>247</v>
      </c>
      <c r="C44" s="25">
        <v>500000</v>
      </c>
      <c r="D44" s="26">
        <v>496000</v>
      </c>
      <c r="E44" s="26">
        <f t="shared" si="0"/>
        <v>-4000</v>
      </c>
      <c r="F44" s="27">
        <f t="shared" si="1"/>
        <v>99.2</v>
      </c>
      <c r="G44" s="28"/>
      <c r="M44" s="30"/>
    </row>
    <row r="45" spans="1:13" s="29" customFormat="1" ht="42" customHeight="1" x14ac:dyDescent="0.25">
      <c r="A45" s="31" t="s">
        <v>46</v>
      </c>
      <c r="B45" s="31" t="s">
        <v>225</v>
      </c>
      <c r="C45" s="32">
        <v>500000</v>
      </c>
      <c r="D45" s="33">
        <v>496000</v>
      </c>
      <c r="E45" s="33">
        <f t="shared" si="0"/>
        <v>-4000</v>
      </c>
      <c r="F45" s="34">
        <f t="shared" si="1"/>
        <v>99.2</v>
      </c>
      <c r="G45" s="28"/>
      <c r="M45" s="30"/>
    </row>
    <row r="46" spans="1:13" s="29" customFormat="1" ht="42" customHeight="1" x14ac:dyDescent="0.25">
      <c r="A46" s="24" t="s">
        <v>47</v>
      </c>
      <c r="B46" s="24" t="s">
        <v>248</v>
      </c>
      <c r="C46" s="25">
        <v>200000</v>
      </c>
      <c r="D46" s="26">
        <v>200000</v>
      </c>
      <c r="E46" s="26">
        <f t="shared" si="0"/>
        <v>0</v>
      </c>
      <c r="F46" s="27">
        <f t="shared" si="1"/>
        <v>100</v>
      </c>
      <c r="G46" s="28"/>
      <c r="M46" s="30"/>
    </row>
    <row r="47" spans="1:13" s="29" customFormat="1" ht="42" customHeight="1" x14ac:dyDescent="0.25">
      <c r="A47" s="31" t="s">
        <v>48</v>
      </c>
      <c r="B47" s="31" t="s">
        <v>225</v>
      </c>
      <c r="C47" s="32">
        <v>200000</v>
      </c>
      <c r="D47" s="33">
        <v>200000</v>
      </c>
      <c r="E47" s="33">
        <f t="shared" si="0"/>
        <v>0</v>
      </c>
      <c r="F47" s="34">
        <f t="shared" si="1"/>
        <v>100</v>
      </c>
      <c r="G47" s="28"/>
      <c r="M47" s="30"/>
    </row>
    <row r="48" spans="1:13" s="29" customFormat="1" ht="42" customHeight="1" x14ac:dyDescent="0.25">
      <c r="A48" s="24" t="s">
        <v>49</v>
      </c>
      <c r="B48" s="24" t="s">
        <v>249</v>
      </c>
      <c r="C48" s="25">
        <v>700000</v>
      </c>
      <c r="D48" s="26">
        <v>700000</v>
      </c>
      <c r="E48" s="26">
        <f t="shared" si="0"/>
        <v>0</v>
      </c>
      <c r="F48" s="27">
        <f t="shared" si="1"/>
        <v>100</v>
      </c>
      <c r="G48" s="28"/>
      <c r="M48" s="30"/>
    </row>
    <row r="49" spans="1:13" s="29" customFormat="1" ht="42" customHeight="1" x14ac:dyDescent="0.25">
      <c r="A49" s="31" t="s">
        <v>50</v>
      </c>
      <c r="B49" s="31" t="s">
        <v>225</v>
      </c>
      <c r="C49" s="32">
        <v>700000</v>
      </c>
      <c r="D49" s="33">
        <v>700000</v>
      </c>
      <c r="E49" s="33">
        <f t="shared" si="0"/>
        <v>0</v>
      </c>
      <c r="F49" s="34">
        <f t="shared" si="1"/>
        <v>100</v>
      </c>
      <c r="G49" s="28"/>
      <c r="M49" s="30"/>
    </row>
    <row r="50" spans="1:13" s="29" customFormat="1" ht="42" customHeight="1" x14ac:dyDescent="0.25">
      <c r="A50" s="24" t="s">
        <v>51</v>
      </c>
      <c r="B50" s="24" t="s">
        <v>250</v>
      </c>
      <c r="C50" s="25">
        <v>200000</v>
      </c>
      <c r="D50" s="26">
        <v>200000</v>
      </c>
      <c r="E50" s="26">
        <f t="shared" si="0"/>
        <v>0</v>
      </c>
      <c r="F50" s="27">
        <f t="shared" si="1"/>
        <v>100</v>
      </c>
      <c r="G50" s="28"/>
      <c r="M50" s="30"/>
    </row>
    <row r="51" spans="1:13" s="29" customFormat="1" ht="42" customHeight="1" x14ac:dyDescent="0.25">
      <c r="A51" s="31" t="s">
        <v>52</v>
      </c>
      <c r="B51" s="31" t="s">
        <v>225</v>
      </c>
      <c r="C51" s="32">
        <v>200000</v>
      </c>
      <c r="D51" s="33">
        <v>200000</v>
      </c>
      <c r="E51" s="33">
        <f t="shared" si="0"/>
        <v>0</v>
      </c>
      <c r="F51" s="34">
        <f t="shared" si="1"/>
        <v>100</v>
      </c>
      <c r="G51" s="28"/>
      <c r="M51" s="30"/>
    </row>
    <row r="52" spans="1:13" s="29" customFormat="1" ht="42" customHeight="1" x14ac:dyDescent="0.25">
      <c r="A52" s="24" t="s">
        <v>53</v>
      </c>
      <c r="B52" s="24" t="s">
        <v>251</v>
      </c>
      <c r="C52" s="25">
        <v>200000</v>
      </c>
      <c r="D52" s="26">
        <v>200000</v>
      </c>
      <c r="E52" s="26">
        <f t="shared" si="0"/>
        <v>0</v>
      </c>
      <c r="F52" s="27">
        <f t="shared" si="1"/>
        <v>100</v>
      </c>
      <c r="G52" s="28"/>
      <c r="M52" s="30"/>
    </row>
    <row r="53" spans="1:13" s="29" customFormat="1" ht="42" customHeight="1" x14ac:dyDescent="0.25">
      <c r="A53" s="31" t="s">
        <v>54</v>
      </c>
      <c r="B53" s="31" t="s">
        <v>225</v>
      </c>
      <c r="C53" s="32">
        <v>200000</v>
      </c>
      <c r="D53" s="33">
        <v>200000</v>
      </c>
      <c r="E53" s="33">
        <f t="shared" si="0"/>
        <v>0</v>
      </c>
      <c r="F53" s="34">
        <f t="shared" si="1"/>
        <v>100</v>
      </c>
      <c r="G53" s="28"/>
      <c r="M53" s="30"/>
    </row>
    <row r="54" spans="1:13" s="29" customFormat="1" ht="42" customHeight="1" x14ac:dyDescent="0.25">
      <c r="A54" s="24" t="s">
        <v>55</v>
      </c>
      <c r="B54" s="24" t="s">
        <v>252</v>
      </c>
      <c r="C54" s="25">
        <v>200000</v>
      </c>
      <c r="D54" s="26">
        <v>200000</v>
      </c>
      <c r="E54" s="26">
        <f t="shared" si="0"/>
        <v>0</v>
      </c>
      <c r="F54" s="27">
        <f t="shared" si="1"/>
        <v>100</v>
      </c>
      <c r="G54" s="28"/>
      <c r="M54" s="30"/>
    </row>
    <row r="55" spans="1:13" s="29" customFormat="1" ht="42" customHeight="1" x14ac:dyDescent="0.25">
      <c r="A55" s="31" t="s">
        <v>56</v>
      </c>
      <c r="B55" s="31" t="s">
        <v>225</v>
      </c>
      <c r="C55" s="32">
        <v>200000</v>
      </c>
      <c r="D55" s="33">
        <v>200000</v>
      </c>
      <c r="E55" s="33">
        <f t="shared" si="0"/>
        <v>0</v>
      </c>
      <c r="F55" s="34">
        <f t="shared" si="1"/>
        <v>100</v>
      </c>
      <c r="G55" s="28"/>
      <c r="M55" s="30"/>
    </row>
    <row r="56" spans="1:13" s="29" customFormat="1" ht="42" customHeight="1" x14ac:dyDescent="0.25">
      <c r="A56" s="24" t="s">
        <v>57</v>
      </c>
      <c r="B56" s="24" t="s">
        <v>253</v>
      </c>
      <c r="C56" s="25">
        <v>37509175</v>
      </c>
      <c r="D56" s="26">
        <v>37481300</v>
      </c>
      <c r="E56" s="26">
        <f t="shared" si="0"/>
        <v>-27875</v>
      </c>
      <c r="F56" s="27">
        <f t="shared" si="1"/>
        <v>99.925684849106915</v>
      </c>
      <c r="G56" s="28"/>
      <c r="M56" s="30"/>
    </row>
    <row r="57" spans="1:13" s="29" customFormat="1" ht="42" customHeight="1" x14ac:dyDescent="0.25">
      <c r="A57" s="31" t="s">
        <v>58</v>
      </c>
      <c r="B57" s="31" t="s">
        <v>254</v>
      </c>
      <c r="C57" s="32">
        <v>37509175</v>
      </c>
      <c r="D57" s="33">
        <v>37481300</v>
      </c>
      <c r="E57" s="33">
        <f t="shared" si="0"/>
        <v>-27875</v>
      </c>
      <c r="F57" s="34">
        <f t="shared" si="1"/>
        <v>99.925684849106915</v>
      </c>
      <c r="G57" s="28"/>
      <c r="M57" s="30"/>
    </row>
    <row r="58" spans="1:13" s="29" customFormat="1" ht="42" customHeight="1" x14ac:dyDescent="0.25">
      <c r="A58" s="24" t="s">
        <v>59</v>
      </c>
      <c r="B58" s="24" t="s">
        <v>255</v>
      </c>
      <c r="C58" s="25">
        <v>338788385</v>
      </c>
      <c r="D58" s="26">
        <v>338700560</v>
      </c>
      <c r="E58" s="26">
        <f t="shared" si="0"/>
        <v>-87825</v>
      </c>
      <c r="F58" s="27">
        <f t="shared" si="1"/>
        <v>99.97407673819751</v>
      </c>
      <c r="G58" s="28"/>
      <c r="M58" s="30"/>
    </row>
    <row r="59" spans="1:13" s="29" customFormat="1" ht="42" customHeight="1" x14ac:dyDescent="0.25">
      <c r="A59" s="31" t="s">
        <v>60</v>
      </c>
      <c r="B59" s="31" t="s">
        <v>256</v>
      </c>
      <c r="C59" s="32">
        <v>67756193</v>
      </c>
      <c r="D59" s="33">
        <v>67754660</v>
      </c>
      <c r="E59" s="33">
        <f t="shared" si="0"/>
        <v>-1533</v>
      </c>
      <c r="F59" s="34">
        <f t="shared" si="1"/>
        <v>99.997737476189073</v>
      </c>
      <c r="G59" s="28"/>
      <c r="M59" s="30"/>
    </row>
    <row r="60" spans="1:13" s="29" customFormat="1" ht="42" customHeight="1" x14ac:dyDescent="0.25">
      <c r="A60" s="31" t="s">
        <v>61</v>
      </c>
      <c r="B60" s="31" t="s">
        <v>257</v>
      </c>
      <c r="C60" s="32">
        <v>35511350</v>
      </c>
      <c r="D60" s="33">
        <v>35439250</v>
      </c>
      <c r="E60" s="33">
        <f t="shared" si="0"/>
        <v>-72100</v>
      </c>
      <c r="F60" s="34">
        <f t="shared" si="1"/>
        <v>99.796966322035061</v>
      </c>
      <c r="G60" s="28"/>
      <c r="M60" s="30"/>
    </row>
    <row r="61" spans="1:13" s="29" customFormat="1" ht="42" customHeight="1" x14ac:dyDescent="0.25">
      <c r="A61" s="31" t="s">
        <v>62</v>
      </c>
      <c r="B61" s="31" t="s">
        <v>258</v>
      </c>
      <c r="C61" s="32">
        <v>88859200</v>
      </c>
      <c r="D61" s="33">
        <v>88858000</v>
      </c>
      <c r="E61" s="33">
        <f t="shared" si="0"/>
        <v>-1200</v>
      </c>
      <c r="F61" s="34">
        <f t="shared" si="1"/>
        <v>99.998649548949345</v>
      </c>
      <c r="G61" s="28"/>
      <c r="M61" s="30"/>
    </row>
    <row r="62" spans="1:13" s="29" customFormat="1" ht="42" customHeight="1" x14ac:dyDescent="0.25">
      <c r="A62" s="31" t="s">
        <v>63</v>
      </c>
      <c r="B62" s="31" t="s">
        <v>259</v>
      </c>
      <c r="C62" s="32">
        <v>146661642</v>
      </c>
      <c r="D62" s="33">
        <v>146648650</v>
      </c>
      <c r="E62" s="33">
        <f t="shared" si="0"/>
        <v>-12992</v>
      </c>
      <c r="F62" s="34">
        <f t="shared" si="1"/>
        <v>99.991141514698171</v>
      </c>
      <c r="G62" s="28"/>
      <c r="M62" s="30"/>
    </row>
    <row r="63" spans="1:13" s="29" customFormat="1" ht="42" customHeight="1" x14ac:dyDescent="0.25">
      <c r="A63" s="24" t="s">
        <v>64</v>
      </c>
      <c r="B63" s="24" t="s">
        <v>260</v>
      </c>
      <c r="C63" s="25">
        <v>31600095</v>
      </c>
      <c r="D63" s="26">
        <v>31600000</v>
      </c>
      <c r="E63" s="26">
        <f t="shared" si="0"/>
        <v>-95</v>
      </c>
      <c r="F63" s="27">
        <f t="shared" si="1"/>
        <v>99.999699367992406</v>
      </c>
      <c r="G63" s="28"/>
      <c r="M63" s="30"/>
    </row>
    <row r="64" spans="1:13" s="29" customFormat="1" ht="42" customHeight="1" x14ac:dyDescent="0.25">
      <c r="A64" s="31" t="s">
        <v>65</v>
      </c>
      <c r="B64" s="31" t="s">
        <v>225</v>
      </c>
      <c r="C64" s="32">
        <v>31600095</v>
      </c>
      <c r="D64" s="33">
        <v>31600000</v>
      </c>
      <c r="E64" s="33">
        <f t="shared" si="0"/>
        <v>-95</v>
      </c>
      <c r="F64" s="34">
        <f t="shared" si="1"/>
        <v>99.999699367992406</v>
      </c>
      <c r="G64" s="28"/>
      <c r="M64" s="30"/>
    </row>
    <row r="65" spans="1:13" s="29" customFormat="1" ht="42" customHeight="1" x14ac:dyDescent="0.25">
      <c r="A65" s="31" t="s">
        <v>66</v>
      </c>
      <c r="B65" s="31" t="s">
        <v>261</v>
      </c>
      <c r="C65" s="32">
        <v>0</v>
      </c>
      <c r="D65" s="33">
        <v>0</v>
      </c>
      <c r="E65" s="33">
        <f t="shared" si="0"/>
        <v>0</v>
      </c>
      <c r="F65" s="34">
        <v>100</v>
      </c>
      <c r="G65" s="28"/>
      <c r="M65" s="30"/>
    </row>
    <row r="66" spans="1:13" s="29" customFormat="1" ht="42" customHeight="1" x14ac:dyDescent="0.25">
      <c r="A66" s="24" t="s">
        <v>67</v>
      </c>
      <c r="B66" s="24" t="s">
        <v>262</v>
      </c>
      <c r="C66" s="25">
        <v>102870000</v>
      </c>
      <c r="D66" s="26">
        <v>102848000</v>
      </c>
      <c r="E66" s="26">
        <f t="shared" si="0"/>
        <v>-22000</v>
      </c>
      <c r="F66" s="27">
        <f t="shared" si="1"/>
        <v>99.97861378438806</v>
      </c>
      <c r="G66" s="28"/>
      <c r="M66" s="30"/>
    </row>
    <row r="67" spans="1:13" s="29" customFormat="1" ht="42" customHeight="1" x14ac:dyDescent="0.25">
      <c r="A67" s="31" t="s">
        <v>68</v>
      </c>
      <c r="B67" s="31" t="s">
        <v>11</v>
      </c>
      <c r="C67" s="32">
        <v>102870000</v>
      </c>
      <c r="D67" s="33">
        <v>102848000</v>
      </c>
      <c r="E67" s="33">
        <f t="shared" si="0"/>
        <v>-22000</v>
      </c>
      <c r="F67" s="34">
        <f t="shared" si="1"/>
        <v>99.97861378438806</v>
      </c>
      <c r="G67" s="28"/>
      <c r="M67" s="30"/>
    </row>
    <row r="68" spans="1:13" s="29" customFormat="1" ht="42" customHeight="1" x14ac:dyDescent="0.25">
      <c r="A68" s="24" t="s">
        <v>69</v>
      </c>
      <c r="B68" s="24" t="s">
        <v>263</v>
      </c>
      <c r="C68" s="25">
        <v>414051100</v>
      </c>
      <c r="D68" s="26">
        <v>405782200</v>
      </c>
      <c r="E68" s="26">
        <f t="shared" si="0"/>
        <v>-8268900</v>
      </c>
      <c r="F68" s="27">
        <f t="shared" si="1"/>
        <v>98.002927657962985</v>
      </c>
      <c r="G68" s="28"/>
      <c r="M68" s="30"/>
    </row>
    <row r="69" spans="1:13" s="29" customFormat="1" ht="42" customHeight="1" x14ac:dyDescent="0.25">
      <c r="A69" s="31" t="s">
        <v>70</v>
      </c>
      <c r="B69" s="31" t="s">
        <v>264</v>
      </c>
      <c r="C69" s="32">
        <v>130232900</v>
      </c>
      <c r="D69" s="33">
        <v>130230900</v>
      </c>
      <c r="E69" s="33">
        <f t="shared" si="0"/>
        <v>-2000</v>
      </c>
      <c r="F69" s="34">
        <f t="shared" si="1"/>
        <v>99.998464289745527</v>
      </c>
      <c r="G69" s="28"/>
      <c r="M69" s="30"/>
    </row>
    <row r="70" spans="1:13" s="29" customFormat="1" ht="42" customHeight="1" x14ac:dyDescent="0.25">
      <c r="A70" s="31" t="s">
        <v>71</v>
      </c>
      <c r="B70" s="31" t="s">
        <v>265</v>
      </c>
      <c r="C70" s="32">
        <v>88880000</v>
      </c>
      <c r="D70" s="33">
        <v>87328600</v>
      </c>
      <c r="E70" s="33">
        <f t="shared" si="0"/>
        <v>-1551400</v>
      </c>
      <c r="F70" s="34">
        <f t="shared" si="1"/>
        <v>98.254500450045001</v>
      </c>
      <c r="G70" s="28"/>
      <c r="M70" s="30"/>
    </row>
    <row r="71" spans="1:13" s="29" customFormat="1" ht="42" customHeight="1" x14ac:dyDescent="0.25">
      <c r="A71" s="31" t="s">
        <v>72</v>
      </c>
      <c r="B71" s="31" t="s">
        <v>266</v>
      </c>
      <c r="C71" s="32">
        <v>13342600</v>
      </c>
      <c r="D71" s="33">
        <v>12500000</v>
      </c>
      <c r="E71" s="33">
        <f t="shared" si="0"/>
        <v>-842600</v>
      </c>
      <c r="F71" s="34">
        <f t="shared" si="1"/>
        <v>93.684889002143507</v>
      </c>
      <c r="G71" s="28"/>
      <c r="M71" s="30"/>
    </row>
    <row r="72" spans="1:13" s="29" customFormat="1" ht="42" customHeight="1" x14ac:dyDescent="0.25">
      <c r="A72" s="31" t="s">
        <v>73</v>
      </c>
      <c r="B72" s="31" t="s">
        <v>267</v>
      </c>
      <c r="C72" s="32">
        <v>25895600</v>
      </c>
      <c r="D72" s="33">
        <v>21816600</v>
      </c>
      <c r="E72" s="33">
        <f t="shared" si="0"/>
        <v>-4079000</v>
      </c>
      <c r="F72" s="34">
        <f t="shared" si="1"/>
        <v>84.248289284666129</v>
      </c>
      <c r="G72" s="70" t="s">
        <v>347</v>
      </c>
      <c r="H72" s="71"/>
      <c r="I72" s="71"/>
      <c r="J72" s="71"/>
      <c r="K72" s="71"/>
      <c r="L72" s="71"/>
      <c r="M72" s="30"/>
    </row>
    <row r="73" spans="1:13" s="29" customFormat="1" ht="42" customHeight="1" x14ac:dyDescent="0.25">
      <c r="A73" s="31" t="s">
        <v>74</v>
      </c>
      <c r="B73" s="31" t="s">
        <v>268</v>
      </c>
      <c r="C73" s="32">
        <v>5000000</v>
      </c>
      <c r="D73" s="33">
        <v>5000000</v>
      </c>
      <c r="E73" s="33">
        <f t="shared" si="0"/>
        <v>0</v>
      </c>
      <c r="F73" s="34">
        <f t="shared" si="1"/>
        <v>100</v>
      </c>
      <c r="G73" s="28"/>
      <c r="M73" s="30"/>
    </row>
    <row r="74" spans="1:13" s="29" customFormat="1" ht="42" customHeight="1" x14ac:dyDescent="0.25">
      <c r="A74" s="31" t="s">
        <v>75</v>
      </c>
      <c r="B74" s="31" t="s">
        <v>269</v>
      </c>
      <c r="C74" s="32">
        <v>51200000</v>
      </c>
      <c r="D74" s="33">
        <v>51200000</v>
      </c>
      <c r="E74" s="33">
        <f t="shared" si="0"/>
        <v>0</v>
      </c>
      <c r="F74" s="34">
        <f t="shared" si="1"/>
        <v>100</v>
      </c>
      <c r="G74" s="28"/>
      <c r="M74" s="30"/>
    </row>
    <row r="75" spans="1:13" s="29" customFormat="1" ht="42" customHeight="1" x14ac:dyDescent="0.25">
      <c r="A75" s="31" t="s">
        <v>76</v>
      </c>
      <c r="B75" s="31" t="s">
        <v>270</v>
      </c>
      <c r="C75" s="32">
        <v>7000000</v>
      </c>
      <c r="D75" s="33">
        <v>7000000</v>
      </c>
      <c r="E75" s="33">
        <f t="shared" si="0"/>
        <v>0</v>
      </c>
      <c r="F75" s="34">
        <f t="shared" si="1"/>
        <v>100</v>
      </c>
      <c r="G75" s="28"/>
      <c r="M75" s="30"/>
    </row>
    <row r="76" spans="1:13" s="29" customFormat="1" ht="42" customHeight="1" x14ac:dyDescent="0.25">
      <c r="A76" s="31" t="s">
        <v>77</v>
      </c>
      <c r="B76" s="31" t="s">
        <v>271</v>
      </c>
      <c r="C76" s="32">
        <v>1500000</v>
      </c>
      <c r="D76" s="33">
        <v>1500000</v>
      </c>
      <c r="E76" s="33">
        <f t="shared" si="0"/>
        <v>0</v>
      </c>
      <c r="F76" s="34">
        <f t="shared" si="1"/>
        <v>100</v>
      </c>
      <c r="G76" s="28"/>
      <c r="M76" s="30"/>
    </row>
    <row r="77" spans="1:13" s="29" customFormat="1" ht="42" customHeight="1" x14ac:dyDescent="0.25">
      <c r="A77" s="31" t="s">
        <v>78</v>
      </c>
      <c r="B77" s="31" t="s">
        <v>272</v>
      </c>
      <c r="C77" s="32">
        <v>70000000</v>
      </c>
      <c r="D77" s="33">
        <v>68477500</v>
      </c>
      <c r="E77" s="33">
        <f t="shared" ref="E77:E140" si="2">D77-C77</f>
        <v>-1522500</v>
      </c>
      <c r="F77" s="34">
        <f t="shared" ref="F77:F140" si="3">D77/C77*100</f>
        <v>97.824999999999989</v>
      </c>
      <c r="G77" s="28"/>
      <c r="M77" s="30"/>
    </row>
    <row r="78" spans="1:13" s="29" customFormat="1" ht="42" customHeight="1" x14ac:dyDescent="0.25">
      <c r="A78" s="31" t="s">
        <v>79</v>
      </c>
      <c r="B78" s="31" t="s">
        <v>273</v>
      </c>
      <c r="C78" s="32">
        <v>21000000</v>
      </c>
      <c r="D78" s="33">
        <v>20728600</v>
      </c>
      <c r="E78" s="33">
        <f t="shared" si="2"/>
        <v>-271400</v>
      </c>
      <c r="F78" s="34">
        <f t="shared" si="3"/>
        <v>98.707619047619048</v>
      </c>
      <c r="G78" s="28"/>
      <c r="M78" s="30"/>
    </row>
    <row r="79" spans="1:13" s="29" customFormat="1" ht="42" customHeight="1" x14ac:dyDescent="0.25">
      <c r="A79" s="24" t="s">
        <v>80</v>
      </c>
      <c r="B79" s="24" t="s">
        <v>274</v>
      </c>
      <c r="C79" s="25">
        <v>6300000</v>
      </c>
      <c r="D79" s="26">
        <v>6298000</v>
      </c>
      <c r="E79" s="26">
        <f t="shared" si="2"/>
        <v>-2000</v>
      </c>
      <c r="F79" s="27">
        <f t="shared" si="3"/>
        <v>99.968253968253975</v>
      </c>
      <c r="G79" s="28"/>
      <c r="M79" s="30"/>
    </row>
    <row r="80" spans="1:13" s="29" customFormat="1" ht="42" customHeight="1" x14ac:dyDescent="0.25">
      <c r="A80" s="31" t="s">
        <v>81</v>
      </c>
      <c r="B80" s="31" t="s">
        <v>275</v>
      </c>
      <c r="C80" s="32">
        <v>6300000</v>
      </c>
      <c r="D80" s="33">
        <v>6298000</v>
      </c>
      <c r="E80" s="33">
        <f t="shared" si="2"/>
        <v>-2000</v>
      </c>
      <c r="F80" s="34">
        <f t="shared" si="3"/>
        <v>99.968253968253975</v>
      </c>
      <c r="G80" s="28"/>
      <c r="M80" s="30"/>
    </row>
    <row r="81" spans="1:13" s="29" customFormat="1" ht="42" customHeight="1" x14ac:dyDescent="0.25">
      <c r="A81" s="24" t="s">
        <v>82</v>
      </c>
      <c r="B81" s="24" t="s">
        <v>276</v>
      </c>
      <c r="C81" s="25">
        <v>80880000</v>
      </c>
      <c r="D81" s="26">
        <v>70788056</v>
      </c>
      <c r="E81" s="26">
        <f t="shared" si="2"/>
        <v>-10091944</v>
      </c>
      <c r="F81" s="27">
        <f t="shared" si="3"/>
        <v>87.52232443125618</v>
      </c>
      <c r="G81" s="28"/>
      <c r="M81" s="30"/>
    </row>
    <row r="82" spans="1:13" s="29" customFormat="1" ht="42" customHeight="1" x14ac:dyDescent="0.25">
      <c r="A82" s="31" t="s">
        <v>83</v>
      </c>
      <c r="B82" s="31" t="s">
        <v>277</v>
      </c>
      <c r="C82" s="32">
        <v>8160000</v>
      </c>
      <c r="D82" s="33">
        <v>7812092</v>
      </c>
      <c r="E82" s="33">
        <f t="shared" si="2"/>
        <v>-347908</v>
      </c>
      <c r="F82" s="34">
        <f t="shared" si="3"/>
        <v>95.736421568627449</v>
      </c>
      <c r="G82" s="28"/>
      <c r="M82" s="30"/>
    </row>
    <row r="83" spans="1:13" s="29" customFormat="1" ht="42" customHeight="1" x14ac:dyDescent="0.25">
      <c r="A83" s="31" t="s">
        <v>84</v>
      </c>
      <c r="B83" s="31" t="s">
        <v>278</v>
      </c>
      <c r="C83" s="32">
        <v>720000</v>
      </c>
      <c r="D83" s="33">
        <v>312000</v>
      </c>
      <c r="E83" s="33">
        <f t="shared" si="2"/>
        <v>-408000</v>
      </c>
      <c r="F83" s="34">
        <f t="shared" si="3"/>
        <v>43.333333333333336</v>
      </c>
      <c r="G83" s="28" t="s">
        <v>348</v>
      </c>
      <c r="M83" s="30"/>
    </row>
    <row r="84" spans="1:13" s="29" customFormat="1" ht="42" customHeight="1" x14ac:dyDescent="0.25">
      <c r="A84" s="31" t="s">
        <v>85</v>
      </c>
      <c r="B84" s="31" t="s">
        <v>279</v>
      </c>
      <c r="C84" s="32">
        <v>72000000</v>
      </c>
      <c r="D84" s="33">
        <v>62663964</v>
      </c>
      <c r="E84" s="33">
        <f t="shared" si="2"/>
        <v>-9336036</v>
      </c>
      <c r="F84" s="34">
        <f t="shared" si="3"/>
        <v>87.03328333333333</v>
      </c>
      <c r="G84" s="28" t="s">
        <v>348</v>
      </c>
      <c r="M84" s="30"/>
    </row>
    <row r="85" spans="1:13" s="29" customFormat="1" ht="42" customHeight="1" x14ac:dyDescent="0.25">
      <c r="A85" s="24" t="s">
        <v>86</v>
      </c>
      <c r="B85" s="24" t="s">
        <v>280</v>
      </c>
      <c r="C85" s="25">
        <v>694081744</v>
      </c>
      <c r="D85" s="26">
        <v>693255661</v>
      </c>
      <c r="E85" s="26">
        <f t="shared" si="2"/>
        <v>-826083</v>
      </c>
      <c r="F85" s="27">
        <f t="shared" si="3"/>
        <v>99.880981886191194</v>
      </c>
      <c r="G85" s="28"/>
      <c r="M85" s="30"/>
    </row>
    <row r="86" spans="1:13" s="29" customFormat="1" ht="42" customHeight="1" x14ac:dyDescent="0.25">
      <c r="A86" s="31" t="s">
        <v>87</v>
      </c>
      <c r="B86" s="31" t="s">
        <v>281</v>
      </c>
      <c r="C86" s="32">
        <v>15300000</v>
      </c>
      <c r="D86" s="33">
        <v>15300000</v>
      </c>
      <c r="E86" s="33">
        <f t="shared" si="2"/>
        <v>0</v>
      </c>
      <c r="F86" s="34">
        <f t="shared" si="3"/>
        <v>100</v>
      </c>
      <c r="G86" s="28"/>
      <c r="M86" s="30"/>
    </row>
    <row r="87" spans="1:13" s="29" customFormat="1" ht="42" customHeight="1" x14ac:dyDescent="0.25">
      <c r="A87" s="31" t="s">
        <v>88</v>
      </c>
      <c r="B87" s="31" t="s">
        <v>282</v>
      </c>
      <c r="C87" s="32">
        <v>392340000</v>
      </c>
      <c r="D87" s="33">
        <v>392340000</v>
      </c>
      <c r="E87" s="33">
        <f t="shared" si="2"/>
        <v>0</v>
      </c>
      <c r="F87" s="34">
        <f t="shared" si="3"/>
        <v>100</v>
      </c>
      <c r="G87" s="28"/>
      <c r="M87" s="30"/>
    </row>
    <row r="88" spans="1:13" s="29" customFormat="1" ht="42" customHeight="1" x14ac:dyDescent="0.25">
      <c r="A88" s="31" t="s">
        <v>89</v>
      </c>
      <c r="B88" s="31" t="s">
        <v>283</v>
      </c>
      <c r="C88" s="32">
        <v>81360000</v>
      </c>
      <c r="D88" s="33">
        <v>81360000</v>
      </c>
      <c r="E88" s="33">
        <f t="shared" si="2"/>
        <v>0</v>
      </c>
      <c r="F88" s="34">
        <f t="shared" si="3"/>
        <v>100</v>
      </c>
      <c r="G88" s="28"/>
      <c r="M88" s="30"/>
    </row>
    <row r="89" spans="1:13" s="29" customFormat="1" ht="42" customHeight="1" x14ac:dyDescent="0.25">
      <c r="A89" s="31" t="s">
        <v>90</v>
      </c>
      <c r="B89" s="31" t="s">
        <v>284</v>
      </c>
      <c r="C89" s="32">
        <v>199900000</v>
      </c>
      <c r="D89" s="33">
        <v>199831200</v>
      </c>
      <c r="E89" s="33">
        <f t="shared" si="2"/>
        <v>-68800</v>
      </c>
      <c r="F89" s="34">
        <f t="shared" si="3"/>
        <v>99.965582791395704</v>
      </c>
      <c r="G89" s="28"/>
      <c r="M89" s="30"/>
    </row>
    <row r="90" spans="1:13" s="29" customFormat="1" ht="42" customHeight="1" x14ac:dyDescent="0.25">
      <c r="A90" s="31" t="s">
        <v>91</v>
      </c>
      <c r="B90" s="31" t="s">
        <v>285</v>
      </c>
      <c r="C90" s="32">
        <v>480000</v>
      </c>
      <c r="D90" s="33">
        <v>400000</v>
      </c>
      <c r="E90" s="33">
        <f t="shared" si="2"/>
        <v>-80000</v>
      </c>
      <c r="F90" s="34">
        <f t="shared" si="3"/>
        <v>83.333333333333343</v>
      </c>
      <c r="G90" s="55" t="s">
        <v>349</v>
      </c>
      <c r="M90" s="30"/>
    </row>
    <row r="91" spans="1:13" s="29" customFormat="1" ht="42" customHeight="1" x14ac:dyDescent="0.25">
      <c r="A91" s="31" t="s">
        <v>92</v>
      </c>
      <c r="B91" s="31" t="s">
        <v>286</v>
      </c>
      <c r="C91" s="32">
        <v>1008000</v>
      </c>
      <c r="D91" s="33">
        <v>432000</v>
      </c>
      <c r="E91" s="33">
        <f t="shared" si="2"/>
        <v>-576000</v>
      </c>
      <c r="F91" s="34">
        <f t="shared" si="3"/>
        <v>42.857142857142854</v>
      </c>
      <c r="G91" s="28" t="s">
        <v>350</v>
      </c>
      <c r="M91" s="30"/>
    </row>
    <row r="92" spans="1:13" s="29" customFormat="1" ht="42" customHeight="1" x14ac:dyDescent="0.25">
      <c r="A92" s="31" t="s">
        <v>93</v>
      </c>
      <c r="B92" s="31" t="s">
        <v>287</v>
      </c>
      <c r="C92" s="32">
        <v>3254400</v>
      </c>
      <c r="D92" s="33">
        <v>3254400</v>
      </c>
      <c r="E92" s="33">
        <f t="shared" si="2"/>
        <v>0</v>
      </c>
      <c r="F92" s="34">
        <f t="shared" si="3"/>
        <v>100</v>
      </c>
      <c r="G92" s="28"/>
      <c r="M92" s="30"/>
    </row>
    <row r="93" spans="1:13" s="29" customFormat="1" ht="42" customHeight="1" x14ac:dyDescent="0.25">
      <c r="A93" s="31" t="s">
        <v>94</v>
      </c>
      <c r="B93" s="31" t="s">
        <v>288</v>
      </c>
      <c r="C93" s="32">
        <v>195264</v>
      </c>
      <c r="D93" s="33">
        <v>150249</v>
      </c>
      <c r="E93" s="33">
        <f t="shared" si="2"/>
        <v>-45015</v>
      </c>
      <c r="F93" s="34">
        <f t="shared" si="3"/>
        <v>76.94659537856441</v>
      </c>
      <c r="G93" s="28" t="s">
        <v>355</v>
      </c>
      <c r="M93" s="30"/>
    </row>
    <row r="94" spans="1:13" s="29" customFormat="1" ht="42" customHeight="1" x14ac:dyDescent="0.25">
      <c r="A94" s="31" t="s">
        <v>95</v>
      </c>
      <c r="B94" s="31" t="s">
        <v>289</v>
      </c>
      <c r="C94" s="32">
        <v>244080</v>
      </c>
      <c r="D94" s="33">
        <v>187812</v>
      </c>
      <c r="E94" s="33">
        <f t="shared" si="2"/>
        <v>-56268</v>
      </c>
      <c r="F94" s="34">
        <f t="shared" si="3"/>
        <v>76.946902654867259</v>
      </c>
      <c r="G94" s="28" t="s">
        <v>355</v>
      </c>
      <c r="M94" s="30"/>
    </row>
    <row r="95" spans="1:13" s="29" customFormat="1" ht="42" customHeight="1" x14ac:dyDescent="0.25">
      <c r="A95" s="31" t="s">
        <v>96</v>
      </c>
      <c r="B95" s="31" t="s">
        <v>290</v>
      </c>
      <c r="C95" s="32">
        <v>0</v>
      </c>
      <c r="D95" s="33">
        <v>0</v>
      </c>
      <c r="E95" s="33">
        <f t="shared" si="2"/>
        <v>0</v>
      </c>
      <c r="F95" s="34">
        <v>100</v>
      </c>
      <c r="G95" s="28"/>
      <c r="M95" s="30"/>
    </row>
    <row r="96" spans="1:13" s="29" customFormat="1" ht="42" customHeight="1" x14ac:dyDescent="0.25">
      <c r="A96" s="31" t="s">
        <v>97</v>
      </c>
      <c r="B96" s="31" t="s">
        <v>291</v>
      </c>
      <c r="C96" s="32">
        <v>0</v>
      </c>
      <c r="D96" s="33">
        <v>0</v>
      </c>
      <c r="E96" s="33">
        <f t="shared" si="2"/>
        <v>0</v>
      </c>
      <c r="F96" s="34">
        <v>100</v>
      </c>
      <c r="G96" s="28"/>
      <c r="M96" s="30"/>
    </row>
    <row r="97" spans="1:13" s="29" customFormat="1" ht="42" customHeight="1" x14ac:dyDescent="0.25">
      <c r="A97" s="31" t="s">
        <v>98</v>
      </c>
      <c r="B97" s="31" t="s">
        <v>292</v>
      </c>
      <c r="C97" s="32">
        <v>0</v>
      </c>
      <c r="D97" s="33">
        <v>0</v>
      </c>
      <c r="E97" s="33">
        <f t="shared" si="2"/>
        <v>0</v>
      </c>
      <c r="F97" s="34">
        <v>100</v>
      </c>
      <c r="G97" s="28"/>
      <c r="M97" s="30"/>
    </row>
    <row r="98" spans="1:13" s="29" customFormat="1" ht="45" customHeight="1" x14ac:dyDescent="0.25">
      <c r="A98" s="24" t="s">
        <v>99</v>
      </c>
      <c r="B98" s="24" t="s">
        <v>293</v>
      </c>
      <c r="C98" s="25">
        <v>114482500</v>
      </c>
      <c r="D98" s="26">
        <v>70166751</v>
      </c>
      <c r="E98" s="26">
        <f t="shared" si="2"/>
        <v>-44315749</v>
      </c>
      <c r="F98" s="27">
        <f t="shared" si="3"/>
        <v>61.290372764396309</v>
      </c>
      <c r="G98" s="28"/>
      <c r="M98" s="30"/>
    </row>
    <row r="99" spans="1:13" s="29" customFormat="1" ht="42" customHeight="1" x14ac:dyDescent="0.25">
      <c r="A99" s="31" t="s">
        <v>100</v>
      </c>
      <c r="B99" s="31" t="s">
        <v>294</v>
      </c>
      <c r="C99" s="32">
        <v>76240000</v>
      </c>
      <c r="D99" s="33">
        <v>40354051</v>
      </c>
      <c r="E99" s="33">
        <f t="shared" si="2"/>
        <v>-35885949</v>
      </c>
      <c r="F99" s="34">
        <f t="shared" si="3"/>
        <v>52.930287250786989</v>
      </c>
      <c r="G99" s="28" t="s">
        <v>351</v>
      </c>
      <c r="M99" s="30"/>
    </row>
    <row r="100" spans="1:13" s="29" customFormat="1" ht="42" customHeight="1" x14ac:dyDescent="0.25">
      <c r="A100" s="31" t="s">
        <v>101</v>
      </c>
      <c r="B100" s="31" t="s">
        <v>295</v>
      </c>
      <c r="C100" s="32">
        <v>25316000</v>
      </c>
      <c r="D100" s="33">
        <v>23643900</v>
      </c>
      <c r="E100" s="33">
        <f t="shared" si="2"/>
        <v>-1672100</v>
      </c>
      <c r="F100" s="34">
        <f t="shared" si="3"/>
        <v>93.39508611155</v>
      </c>
      <c r="G100" s="28"/>
      <c r="M100" s="30"/>
    </row>
    <row r="101" spans="1:13" s="29" customFormat="1" ht="42" customHeight="1" x14ac:dyDescent="0.25">
      <c r="A101" s="31" t="s">
        <v>102</v>
      </c>
      <c r="B101" s="31" t="s">
        <v>296</v>
      </c>
      <c r="C101" s="32">
        <v>300000</v>
      </c>
      <c r="D101" s="33">
        <v>300000</v>
      </c>
      <c r="E101" s="33">
        <f t="shared" si="2"/>
        <v>0</v>
      </c>
      <c r="F101" s="34">
        <f t="shared" si="3"/>
        <v>100</v>
      </c>
      <c r="G101" s="28"/>
      <c r="M101" s="30"/>
    </row>
    <row r="102" spans="1:13" s="29" customFormat="1" ht="42" customHeight="1" x14ac:dyDescent="0.25">
      <c r="A102" s="31" t="s">
        <v>103</v>
      </c>
      <c r="B102" s="31" t="s">
        <v>285</v>
      </c>
      <c r="C102" s="32">
        <v>3486500</v>
      </c>
      <c r="D102" s="33">
        <v>2268800</v>
      </c>
      <c r="E102" s="33">
        <f t="shared" si="2"/>
        <v>-1217700</v>
      </c>
      <c r="F102" s="34">
        <f t="shared" si="3"/>
        <v>65.073856302882547</v>
      </c>
      <c r="G102" s="28" t="s">
        <v>350</v>
      </c>
      <c r="M102" s="30"/>
    </row>
    <row r="103" spans="1:13" s="29" customFormat="1" ht="42" customHeight="1" x14ac:dyDescent="0.25">
      <c r="A103" s="31" t="s">
        <v>104</v>
      </c>
      <c r="B103" s="31" t="s">
        <v>297</v>
      </c>
      <c r="C103" s="32">
        <v>9140000</v>
      </c>
      <c r="D103" s="33">
        <v>3600000</v>
      </c>
      <c r="E103" s="33">
        <f t="shared" si="2"/>
        <v>-5540000</v>
      </c>
      <c r="F103" s="34">
        <f t="shared" si="3"/>
        <v>39.387308533916851</v>
      </c>
      <c r="G103" s="28" t="s">
        <v>352</v>
      </c>
      <c r="M103" s="30"/>
    </row>
    <row r="104" spans="1:13" s="29" customFormat="1" ht="42" customHeight="1" x14ac:dyDescent="0.25">
      <c r="A104" s="24" t="s">
        <v>105</v>
      </c>
      <c r="B104" s="24" t="s">
        <v>298</v>
      </c>
      <c r="C104" s="25">
        <v>14325000</v>
      </c>
      <c r="D104" s="26">
        <v>14000000</v>
      </c>
      <c r="E104" s="26">
        <f t="shared" si="2"/>
        <v>-325000</v>
      </c>
      <c r="F104" s="27">
        <f t="shared" si="3"/>
        <v>97.731239092495642</v>
      </c>
      <c r="G104" s="28"/>
      <c r="M104" s="30"/>
    </row>
    <row r="105" spans="1:13" s="29" customFormat="1" ht="42" customHeight="1" x14ac:dyDescent="0.25">
      <c r="A105" s="31" t="s">
        <v>106</v>
      </c>
      <c r="B105" s="31" t="s">
        <v>299</v>
      </c>
      <c r="C105" s="32">
        <v>14325000</v>
      </c>
      <c r="D105" s="33">
        <v>14000000</v>
      </c>
      <c r="E105" s="33">
        <f t="shared" si="2"/>
        <v>-325000</v>
      </c>
      <c r="F105" s="34">
        <f t="shared" si="3"/>
        <v>97.731239092495642</v>
      </c>
      <c r="G105" s="28"/>
      <c r="M105" s="30"/>
    </row>
    <row r="106" spans="1:13" s="29" customFormat="1" ht="42" customHeight="1" x14ac:dyDescent="0.25">
      <c r="A106" s="24" t="s">
        <v>107</v>
      </c>
      <c r="B106" s="24" t="s">
        <v>300</v>
      </c>
      <c r="C106" s="25">
        <v>595187502</v>
      </c>
      <c r="D106" s="26">
        <v>594686500</v>
      </c>
      <c r="E106" s="26">
        <f t="shared" si="2"/>
        <v>-501002</v>
      </c>
      <c r="F106" s="27">
        <f t="shared" si="3"/>
        <v>99.915824509366118</v>
      </c>
      <c r="G106" s="28"/>
      <c r="M106" s="30"/>
    </row>
    <row r="107" spans="1:13" s="29" customFormat="1" ht="42" customHeight="1" x14ac:dyDescent="0.25">
      <c r="A107" s="31" t="s">
        <v>108</v>
      </c>
      <c r="B107" s="31" t="s">
        <v>301</v>
      </c>
      <c r="C107" s="32">
        <v>9600000</v>
      </c>
      <c r="D107" s="33">
        <v>9600000</v>
      </c>
      <c r="E107" s="33">
        <f t="shared" si="2"/>
        <v>0</v>
      </c>
      <c r="F107" s="34">
        <f t="shared" si="3"/>
        <v>100</v>
      </c>
      <c r="G107" s="28"/>
      <c r="M107" s="30"/>
    </row>
    <row r="108" spans="1:13" s="29" customFormat="1" ht="42" customHeight="1" x14ac:dyDescent="0.25">
      <c r="A108" s="31" t="s">
        <v>109</v>
      </c>
      <c r="B108" s="31" t="s">
        <v>302</v>
      </c>
      <c r="C108" s="32">
        <v>585587502</v>
      </c>
      <c r="D108" s="33">
        <v>585086500</v>
      </c>
      <c r="E108" s="33">
        <f t="shared" si="2"/>
        <v>-501002</v>
      </c>
      <c r="F108" s="34">
        <f t="shared" si="3"/>
        <v>99.914444553838848</v>
      </c>
      <c r="G108" s="28"/>
      <c r="M108" s="30"/>
    </row>
    <row r="109" spans="1:13" s="29" customFormat="1" ht="42" customHeight="1" x14ac:dyDescent="0.25">
      <c r="A109" s="24" t="s">
        <v>110</v>
      </c>
      <c r="B109" s="24" t="s">
        <v>303</v>
      </c>
      <c r="C109" s="25">
        <v>41755000</v>
      </c>
      <c r="D109" s="26">
        <v>41335000</v>
      </c>
      <c r="E109" s="26">
        <f t="shared" si="2"/>
        <v>-420000</v>
      </c>
      <c r="F109" s="27">
        <f t="shared" si="3"/>
        <v>98.994132439228835</v>
      </c>
      <c r="G109" s="28"/>
      <c r="M109" s="30"/>
    </row>
    <row r="110" spans="1:13" s="29" customFormat="1" ht="42" customHeight="1" x14ac:dyDescent="0.25">
      <c r="A110" s="31" t="s">
        <v>111</v>
      </c>
      <c r="B110" s="31" t="s">
        <v>304</v>
      </c>
      <c r="C110" s="32">
        <v>14290000</v>
      </c>
      <c r="D110" s="33">
        <v>14280000</v>
      </c>
      <c r="E110" s="33">
        <f t="shared" si="2"/>
        <v>-10000</v>
      </c>
      <c r="F110" s="34">
        <f t="shared" si="3"/>
        <v>99.930020993701888</v>
      </c>
      <c r="G110" s="28"/>
      <c r="M110" s="30"/>
    </row>
    <row r="111" spans="1:13" s="29" customFormat="1" ht="42" customHeight="1" x14ac:dyDescent="0.25">
      <c r="A111" s="31" t="s">
        <v>112</v>
      </c>
      <c r="B111" s="31" t="s">
        <v>305</v>
      </c>
      <c r="C111" s="32">
        <v>6750000</v>
      </c>
      <c r="D111" s="33">
        <v>6750000</v>
      </c>
      <c r="E111" s="33">
        <f t="shared" si="2"/>
        <v>0</v>
      </c>
      <c r="F111" s="34">
        <f t="shared" si="3"/>
        <v>100</v>
      </c>
      <c r="G111" s="28"/>
      <c r="M111" s="30"/>
    </row>
    <row r="112" spans="1:13" s="29" customFormat="1" ht="42" customHeight="1" x14ac:dyDescent="0.25">
      <c r="A112" s="31" t="s">
        <v>113</v>
      </c>
      <c r="B112" s="31" t="s">
        <v>306</v>
      </c>
      <c r="C112" s="32">
        <v>4965000</v>
      </c>
      <c r="D112" s="33">
        <v>4555000</v>
      </c>
      <c r="E112" s="33">
        <f t="shared" si="2"/>
        <v>-410000</v>
      </c>
      <c r="F112" s="34">
        <f t="shared" si="3"/>
        <v>91.742195367573004</v>
      </c>
      <c r="G112" s="28"/>
      <c r="M112" s="30"/>
    </row>
    <row r="113" spans="1:13" s="29" customFormat="1" ht="42" customHeight="1" x14ac:dyDescent="0.25">
      <c r="A113" s="31" t="s">
        <v>114</v>
      </c>
      <c r="B113" s="31" t="s">
        <v>307</v>
      </c>
      <c r="C113" s="32">
        <v>13250000</v>
      </c>
      <c r="D113" s="33">
        <v>13250000</v>
      </c>
      <c r="E113" s="33">
        <f t="shared" si="2"/>
        <v>0</v>
      </c>
      <c r="F113" s="34">
        <f t="shared" si="3"/>
        <v>100</v>
      </c>
      <c r="G113" s="28"/>
      <c r="M113" s="30"/>
    </row>
    <row r="114" spans="1:13" s="29" customFormat="1" ht="42" customHeight="1" x14ac:dyDescent="0.25">
      <c r="A114" s="31" t="s">
        <v>115</v>
      </c>
      <c r="B114" s="31" t="s">
        <v>308</v>
      </c>
      <c r="C114" s="32">
        <v>2500000</v>
      </c>
      <c r="D114" s="33">
        <v>2500000</v>
      </c>
      <c r="E114" s="33">
        <f t="shared" si="2"/>
        <v>0</v>
      </c>
      <c r="F114" s="34">
        <f t="shared" si="3"/>
        <v>100</v>
      </c>
      <c r="G114" s="28"/>
      <c r="M114" s="30"/>
    </row>
    <row r="115" spans="1:13" s="29" customFormat="1" ht="42" customHeight="1" x14ac:dyDescent="0.25">
      <c r="A115" s="24" t="s">
        <v>116</v>
      </c>
      <c r="B115" s="24" t="s">
        <v>309</v>
      </c>
      <c r="C115" s="25">
        <v>712818966</v>
      </c>
      <c r="D115" s="26">
        <v>710598347</v>
      </c>
      <c r="E115" s="26">
        <f t="shared" si="2"/>
        <v>-2220619</v>
      </c>
      <c r="F115" s="27">
        <f t="shared" si="3"/>
        <v>99.688473636937431</v>
      </c>
      <c r="G115" s="28"/>
      <c r="M115" s="30"/>
    </row>
    <row r="116" spans="1:13" s="29" customFormat="1" ht="42" customHeight="1" x14ac:dyDescent="0.25">
      <c r="A116" s="24" t="s">
        <v>117</v>
      </c>
      <c r="B116" s="24" t="s">
        <v>310</v>
      </c>
      <c r="C116" s="25">
        <v>204850875</v>
      </c>
      <c r="D116" s="26">
        <v>204279238</v>
      </c>
      <c r="E116" s="26">
        <f t="shared" si="2"/>
        <v>-571637</v>
      </c>
      <c r="F116" s="27">
        <f t="shared" si="3"/>
        <v>99.720949690842176</v>
      </c>
      <c r="G116" s="28"/>
      <c r="M116" s="30"/>
    </row>
    <row r="117" spans="1:13" s="29" customFormat="1" ht="42" customHeight="1" x14ac:dyDescent="0.25">
      <c r="A117" s="31" t="s">
        <v>118</v>
      </c>
      <c r="B117" s="31" t="s">
        <v>256</v>
      </c>
      <c r="C117" s="32">
        <v>18021575</v>
      </c>
      <c r="D117" s="33">
        <v>17708250</v>
      </c>
      <c r="E117" s="33">
        <f t="shared" si="2"/>
        <v>-313325</v>
      </c>
      <c r="F117" s="34">
        <f t="shared" si="3"/>
        <v>98.261389473450578</v>
      </c>
      <c r="G117" s="28"/>
      <c r="M117" s="30"/>
    </row>
    <row r="118" spans="1:13" s="29" customFormat="1" ht="42" customHeight="1" x14ac:dyDescent="0.25">
      <c r="A118" s="31" t="s">
        <v>119</v>
      </c>
      <c r="B118" s="31" t="s">
        <v>225</v>
      </c>
      <c r="C118" s="32">
        <v>7363300</v>
      </c>
      <c r="D118" s="33">
        <v>7304988</v>
      </c>
      <c r="E118" s="33">
        <f t="shared" si="2"/>
        <v>-58312</v>
      </c>
      <c r="F118" s="34">
        <f t="shared" si="3"/>
        <v>99.208072467507776</v>
      </c>
      <c r="G118" s="28"/>
      <c r="M118" s="30"/>
    </row>
    <row r="119" spans="1:13" s="29" customFormat="1" ht="42" customHeight="1" x14ac:dyDescent="0.25">
      <c r="A119" s="31" t="s">
        <v>120</v>
      </c>
      <c r="B119" s="31" t="s">
        <v>11</v>
      </c>
      <c r="C119" s="32">
        <v>93956000</v>
      </c>
      <c r="D119" s="33">
        <v>93956000</v>
      </c>
      <c r="E119" s="33">
        <f t="shared" si="2"/>
        <v>0</v>
      </c>
      <c r="F119" s="34">
        <f t="shared" si="3"/>
        <v>100</v>
      </c>
      <c r="G119" s="28"/>
      <c r="M119" s="30"/>
    </row>
    <row r="120" spans="1:13" s="29" customFormat="1" ht="42" customHeight="1" x14ac:dyDescent="0.25">
      <c r="A120" s="31" t="s">
        <v>121</v>
      </c>
      <c r="B120" s="31" t="s">
        <v>311</v>
      </c>
      <c r="C120" s="32">
        <v>17700000</v>
      </c>
      <c r="D120" s="33">
        <v>17500000</v>
      </c>
      <c r="E120" s="33">
        <f t="shared" si="2"/>
        <v>-200000</v>
      </c>
      <c r="F120" s="34">
        <f t="shared" si="3"/>
        <v>98.870056497175142</v>
      </c>
      <c r="G120" s="28"/>
      <c r="M120" s="30"/>
    </row>
    <row r="121" spans="1:13" s="29" customFormat="1" ht="42" customHeight="1" x14ac:dyDescent="0.25">
      <c r="A121" s="31" t="s">
        <v>122</v>
      </c>
      <c r="B121" s="31" t="s">
        <v>312</v>
      </c>
      <c r="C121" s="32">
        <v>7650000</v>
      </c>
      <c r="D121" s="33">
        <v>7650000</v>
      </c>
      <c r="E121" s="33">
        <f t="shared" si="2"/>
        <v>0</v>
      </c>
      <c r="F121" s="34">
        <f t="shared" si="3"/>
        <v>100</v>
      </c>
      <c r="G121" s="28"/>
      <c r="M121" s="30"/>
    </row>
    <row r="122" spans="1:13" s="29" customFormat="1" ht="42" customHeight="1" x14ac:dyDescent="0.25">
      <c r="A122" s="31" t="s">
        <v>123</v>
      </c>
      <c r="B122" s="31" t="s">
        <v>313</v>
      </c>
      <c r="C122" s="32">
        <v>10000000</v>
      </c>
      <c r="D122" s="33">
        <v>10000000</v>
      </c>
      <c r="E122" s="33">
        <f t="shared" si="2"/>
        <v>0</v>
      </c>
      <c r="F122" s="34">
        <f t="shared" si="3"/>
        <v>100</v>
      </c>
      <c r="G122" s="28"/>
      <c r="M122" s="30"/>
    </row>
    <row r="123" spans="1:13" s="29" customFormat="1" ht="42" customHeight="1" x14ac:dyDescent="0.25">
      <c r="A123" s="31" t="s">
        <v>124</v>
      </c>
      <c r="B123" s="31" t="s">
        <v>290</v>
      </c>
      <c r="C123" s="32">
        <v>1310000</v>
      </c>
      <c r="D123" s="33">
        <v>1310000</v>
      </c>
      <c r="E123" s="33">
        <f t="shared" si="2"/>
        <v>0</v>
      </c>
      <c r="F123" s="34">
        <f t="shared" si="3"/>
        <v>100</v>
      </c>
      <c r="G123" s="28"/>
      <c r="M123" s="30"/>
    </row>
    <row r="124" spans="1:13" s="29" customFormat="1" ht="42" customHeight="1" x14ac:dyDescent="0.25">
      <c r="A124" s="31" t="s">
        <v>125</v>
      </c>
      <c r="B124" s="31" t="s">
        <v>291</v>
      </c>
      <c r="C124" s="32">
        <v>2400000</v>
      </c>
      <c r="D124" s="33">
        <v>2400000</v>
      </c>
      <c r="E124" s="33">
        <f t="shared" si="2"/>
        <v>0</v>
      </c>
      <c r="F124" s="34">
        <f t="shared" si="3"/>
        <v>100</v>
      </c>
      <c r="G124" s="28"/>
      <c r="M124" s="30"/>
    </row>
    <row r="125" spans="1:13" s="29" customFormat="1" ht="42" customHeight="1" x14ac:dyDescent="0.25">
      <c r="A125" s="31" t="s">
        <v>126</v>
      </c>
      <c r="B125" s="31" t="s">
        <v>292</v>
      </c>
      <c r="C125" s="32">
        <v>1500000</v>
      </c>
      <c r="D125" s="33">
        <v>1500000</v>
      </c>
      <c r="E125" s="33">
        <f t="shared" si="2"/>
        <v>0</v>
      </c>
      <c r="F125" s="34">
        <f t="shared" si="3"/>
        <v>100</v>
      </c>
      <c r="G125" s="28"/>
      <c r="M125" s="30"/>
    </row>
    <row r="126" spans="1:13" s="29" customFormat="1" ht="42" customHeight="1" x14ac:dyDescent="0.25">
      <c r="A126" s="31" t="s">
        <v>127</v>
      </c>
      <c r="B126" s="31" t="s">
        <v>314</v>
      </c>
      <c r="C126" s="32">
        <v>44950000</v>
      </c>
      <c r="D126" s="33">
        <v>44950000</v>
      </c>
      <c r="E126" s="33">
        <f t="shared" si="2"/>
        <v>0</v>
      </c>
      <c r="F126" s="34">
        <f t="shared" si="3"/>
        <v>100</v>
      </c>
      <c r="G126" s="28"/>
      <c r="M126" s="30"/>
    </row>
    <row r="127" spans="1:13" s="29" customFormat="1" ht="42" customHeight="1" x14ac:dyDescent="0.25">
      <c r="A127" s="24" t="s">
        <v>128</v>
      </c>
      <c r="B127" s="24" t="s">
        <v>315</v>
      </c>
      <c r="C127" s="25">
        <v>241774665</v>
      </c>
      <c r="D127" s="26">
        <v>240554470</v>
      </c>
      <c r="E127" s="26">
        <f t="shared" si="2"/>
        <v>-1220195</v>
      </c>
      <c r="F127" s="27">
        <f t="shared" si="3"/>
        <v>99.495317261632849</v>
      </c>
      <c r="G127" s="28"/>
      <c r="M127" s="30"/>
    </row>
    <row r="128" spans="1:13" s="29" customFormat="1" ht="42" customHeight="1" x14ac:dyDescent="0.25">
      <c r="A128" s="31" t="s">
        <v>129</v>
      </c>
      <c r="B128" s="31" t="s">
        <v>316</v>
      </c>
      <c r="C128" s="32">
        <v>6471125</v>
      </c>
      <c r="D128" s="33">
        <v>6155100</v>
      </c>
      <c r="E128" s="33">
        <f t="shared" si="2"/>
        <v>-316025</v>
      </c>
      <c r="F128" s="34">
        <f t="shared" si="3"/>
        <v>95.116382391006198</v>
      </c>
      <c r="G128" s="28"/>
      <c r="M128" s="30"/>
    </row>
    <row r="129" spans="1:13" s="29" customFormat="1" ht="42" customHeight="1" x14ac:dyDescent="0.25">
      <c r="A129" s="31" t="s">
        <v>130</v>
      </c>
      <c r="B129" s="31" t="s">
        <v>317</v>
      </c>
      <c r="C129" s="32">
        <v>500000</v>
      </c>
      <c r="D129" s="33">
        <v>500000</v>
      </c>
      <c r="E129" s="33">
        <f t="shared" si="2"/>
        <v>0</v>
      </c>
      <c r="F129" s="34">
        <f t="shared" si="3"/>
        <v>100</v>
      </c>
      <c r="G129" s="28"/>
      <c r="M129" s="30"/>
    </row>
    <row r="130" spans="1:13" s="29" customFormat="1" ht="42" customHeight="1" x14ac:dyDescent="0.25">
      <c r="A130" s="31" t="s">
        <v>131</v>
      </c>
      <c r="B130" s="31" t="s">
        <v>225</v>
      </c>
      <c r="C130" s="32">
        <v>2265000</v>
      </c>
      <c r="D130" s="33">
        <v>2263188</v>
      </c>
      <c r="E130" s="33">
        <f t="shared" si="2"/>
        <v>-1812</v>
      </c>
      <c r="F130" s="34">
        <f t="shared" si="3"/>
        <v>99.92</v>
      </c>
      <c r="G130" s="28"/>
      <c r="M130" s="30"/>
    </row>
    <row r="131" spans="1:13" s="29" customFormat="1" ht="42" customHeight="1" x14ac:dyDescent="0.25">
      <c r="A131" s="31" t="s">
        <v>132</v>
      </c>
      <c r="B131" s="31" t="s">
        <v>11</v>
      </c>
      <c r="C131" s="32">
        <v>22180000</v>
      </c>
      <c r="D131" s="33">
        <v>22180000</v>
      </c>
      <c r="E131" s="33">
        <f t="shared" si="2"/>
        <v>0</v>
      </c>
      <c r="F131" s="34">
        <f t="shared" si="3"/>
        <v>100</v>
      </c>
      <c r="G131" s="28"/>
      <c r="M131" s="30"/>
    </row>
    <row r="132" spans="1:13" s="29" customFormat="1" ht="42" customHeight="1" x14ac:dyDescent="0.25">
      <c r="A132" s="31" t="s">
        <v>133</v>
      </c>
      <c r="B132" s="31" t="s">
        <v>311</v>
      </c>
      <c r="C132" s="32">
        <v>2000000</v>
      </c>
      <c r="D132" s="33">
        <v>2000000</v>
      </c>
      <c r="E132" s="33">
        <f t="shared" si="2"/>
        <v>0</v>
      </c>
      <c r="F132" s="34">
        <f t="shared" si="3"/>
        <v>100</v>
      </c>
      <c r="G132" s="28"/>
      <c r="M132" s="30"/>
    </row>
    <row r="133" spans="1:13" s="29" customFormat="1" ht="42" customHeight="1" x14ac:dyDescent="0.25">
      <c r="A133" s="31" t="s">
        <v>134</v>
      </c>
      <c r="B133" s="31" t="s">
        <v>312</v>
      </c>
      <c r="C133" s="32">
        <v>400000</v>
      </c>
      <c r="D133" s="33">
        <v>400000</v>
      </c>
      <c r="E133" s="33">
        <f t="shared" si="2"/>
        <v>0</v>
      </c>
      <c r="F133" s="34">
        <f t="shared" si="3"/>
        <v>100</v>
      </c>
      <c r="G133" s="28"/>
      <c r="M133" s="30"/>
    </row>
    <row r="134" spans="1:13" s="29" customFormat="1" ht="42" customHeight="1" x14ac:dyDescent="0.25">
      <c r="A134" s="31" t="s">
        <v>135</v>
      </c>
      <c r="B134" s="31" t="s">
        <v>318</v>
      </c>
      <c r="C134" s="32">
        <v>2000000</v>
      </c>
      <c r="D134" s="33">
        <v>2000000</v>
      </c>
      <c r="E134" s="33">
        <f t="shared" si="2"/>
        <v>0</v>
      </c>
      <c r="F134" s="34">
        <f t="shared" si="3"/>
        <v>100</v>
      </c>
      <c r="G134" s="28"/>
      <c r="M134" s="30"/>
    </row>
    <row r="135" spans="1:13" s="29" customFormat="1" ht="42" customHeight="1" x14ac:dyDescent="0.25">
      <c r="A135" s="31" t="s">
        <v>136</v>
      </c>
      <c r="B135" s="31" t="s">
        <v>283</v>
      </c>
      <c r="C135" s="32">
        <v>27600000</v>
      </c>
      <c r="D135" s="33">
        <v>27600000</v>
      </c>
      <c r="E135" s="33">
        <f t="shared" si="2"/>
        <v>0</v>
      </c>
      <c r="F135" s="34">
        <f t="shared" si="3"/>
        <v>100</v>
      </c>
      <c r="G135" s="28"/>
      <c r="M135" s="30"/>
    </row>
    <row r="136" spans="1:13" s="29" customFormat="1" ht="42" customHeight="1" x14ac:dyDescent="0.25">
      <c r="A136" s="31" t="s">
        <v>137</v>
      </c>
      <c r="B136" s="31" t="s">
        <v>284</v>
      </c>
      <c r="C136" s="32">
        <v>37800000</v>
      </c>
      <c r="D136" s="33">
        <v>37800000</v>
      </c>
      <c r="E136" s="33">
        <f t="shared" si="2"/>
        <v>0</v>
      </c>
      <c r="F136" s="34">
        <f t="shared" si="3"/>
        <v>100</v>
      </c>
      <c r="G136" s="28"/>
      <c r="M136" s="30"/>
    </row>
    <row r="137" spans="1:13" s="29" customFormat="1" ht="42" customHeight="1" x14ac:dyDescent="0.25">
      <c r="A137" s="31" t="s">
        <v>138</v>
      </c>
      <c r="B137" s="31" t="s">
        <v>319</v>
      </c>
      <c r="C137" s="32">
        <v>0</v>
      </c>
      <c r="D137" s="33">
        <v>0</v>
      </c>
      <c r="E137" s="33">
        <f t="shared" si="2"/>
        <v>0</v>
      </c>
      <c r="F137" s="34">
        <v>100</v>
      </c>
      <c r="G137" s="28"/>
      <c r="M137" s="30"/>
    </row>
    <row r="138" spans="1:13" s="29" customFormat="1" ht="42" customHeight="1" x14ac:dyDescent="0.25">
      <c r="A138" s="31" t="s">
        <v>139</v>
      </c>
      <c r="B138" s="31" t="s">
        <v>287</v>
      </c>
      <c r="C138" s="32">
        <v>1104000</v>
      </c>
      <c r="D138" s="33">
        <v>1104000</v>
      </c>
      <c r="E138" s="33">
        <f t="shared" si="2"/>
        <v>0</v>
      </c>
      <c r="F138" s="34">
        <f t="shared" si="3"/>
        <v>100</v>
      </c>
      <c r="G138" s="28"/>
      <c r="M138" s="30"/>
    </row>
    <row r="139" spans="1:13" s="29" customFormat="1" ht="42" customHeight="1" x14ac:dyDescent="0.25">
      <c r="A139" s="31" t="s">
        <v>140</v>
      </c>
      <c r="B139" s="31" t="s">
        <v>288</v>
      </c>
      <c r="C139" s="32">
        <v>66240</v>
      </c>
      <c r="D139" s="33">
        <v>50970</v>
      </c>
      <c r="E139" s="33">
        <f t="shared" si="2"/>
        <v>-15270</v>
      </c>
      <c r="F139" s="34">
        <f t="shared" si="3"/>
        <v>76.947463768115938</v>
      </c>
      <c r="G139" s="28" t="s">
        <v>355</v>
      </c>
      <c r="M139" s="30"/>
    </row>
    <row r="140" spans="1:13" s="29" customFormat="1" ht="42" customHeight="1" x14ac:dyDescent="0.25">
      <c r="A140" s="31" t="s">
        <v>141</v>
      </c>
      <c r="B140" s="31" t="s">
        <v>289</v>
      </c>
      <c r="C140" s="32">
        <v>82800</v>
      </c>
      <c r="D140" s="33">
        <v>63712</v>
      </c>
      <c r="E140" s="33">
        <f t="shared" si="2"/>
        <v>-19088</v>
      </c>
      <c r="F140" s="34">
        <f t="shared" si="3"/>
        <v>76.94685990338165</v>
      </c>
      <c r="G140" s="28" t="s">
        <v>355</v>
      </c>
      <c r="H140" s="12"/>
      <c r="I140" s="12"/>
      <c r="J140" s="12"/>
      <c r="K140" s="12"/>
      <c r="L140" s="12"/>
      <c r="M140" s="30"/>
    </row>
    <row r="141" spans="1:13" s="29" customFormat="1" ht="42" customHeight="1" x14ac:dyDescent="0.25">
      <c r="A141" s="31" t="s">
        <v>142</v>
      </c>
      <c r="B141" s="31" t="s">
        <v>290</v>
      </c>
      <c r="C141" s="32">
        <v>0</v>
      </c>
      <c r="D141" s="33">
        <v>0</v>
      </c>
      <c r="E141" s="33">
        <f t="shared" ref="E141:E204" si="4">D141-C141</f>
        <v>0</v>
      </c>
      <c r="F141" s="34">
        <v>100</v>
      </c>
      <c r="G141" s="18"/>
      <c r="H141" s="12"/>
      <c r="I141" s="12"/>
      <c r="J141" s="12"/>
      <c r="K141" s="12"/>
      <c r="L141" s="12"/>
      <c r="M141" s="30"/>
    </row>
    <row r="142" spans="1:13" s="29" customFormat="1" ht="42" customHeight="1" x14ac:dyDescent="0.25">
      <c r="A142" s="31" t="s">
        <v>143</v>
      </c>
      <c r="B142" s="31" t="s">
        <v>291</v>
      </c>
      <c r="C142" s="32">
        <v>0</v>
      </c>
      <c r="D142" s="33">
        <v>0</v>
      </c>
      <c r="E142" s="33">
        <f t="shared" si="4"/>
        <v>0</v>
      </c>
      <c r="F142" s="34">
        <v>100</v>
      </c>
      <c r="G142" s="18"/>
      <c r="H142" s="12"/>
      <c r="I142" s="12"/>
      <c r="J142" s="12"/>
      <c r="K142" s="12"/>
      <c r="L142" s="12"/>
      <c r="M142" s="30"/>
    </row>
    <row r="143" spans="1:13" s="29" customFormat="1" ht="42" customHeight="1" x14ac:dyDescent="0.25">
      <c r="A143" s="31" t="s">
        <v>144</v>
      </c>
      <c r="B143" s="31" t="s">
        <v>320</v>
      </c>
      <c r="C143" s="32">
        <v>0</v>
      </c>
      <c r="D143" s="33">
        <v>0</v>
      </c>
      <c r="E143" s="33">
        <f t="shared" si="4"/>
        <v>0</v>
      </c>
      <c r="F143" s="34">
        <v>100</v>
      </c>
      <c r="G143" s="18"/>
      <c r="H143" s="12"/>
      <c r="I143" s="12"/>
      <c r="J143" s="12"/>
      <c r="K143" s="12"/>
      <c r="L143" s="12"/>
      <c r="M143" s="30"/>
    </row>
    <row r="144" spans="1:13" s="29" customFormat="1" ht="42" customHeight="1" x14ac:dyDescent="0.25">
      <c r="A144" s="31" t="s">
        <v>145</v>
      </c>
      <c r="B144" s="31" t="s">
        <v>321</v>
      </c>
      <c r="C144" s="32">
        <v>59970500</v>
      </c>
      <c r="D144" s="33">
        <v>59570500</v>
      </c>
      <c r="E144" s="33">
        <f t="shared" si="4"/>
        <v>-400000</v>
      </c>
      <c r="F144" s="34">
        <f t="shared" ref="F144:F204" si="5">D144/C144*100</f>
        <v>99.333005394318874</v>
      </c>
      <c r="G144" s="18"/>
      <c r="H144" s="12"/>
      <c r="I144" s="12"/>
      <c r="J144" s="12"/>
      <c r="K144" s="12"/>
      <c r="L144" s="12"/>
      <c r="M144" s="30"/>
    </row>
    <row r="145" spans="1:13" s="29" customFormat="1" ht="42" customHeight="1" x14ac:dyDescent="0.25">
      <c r="A145" s="31" t="s">
        <v>146</v>
      </c>
      <c r="B145" s="31" t="s">
        <v>322</v>
      </c>
      <c r="C145" s="32">
        <v>76835000</v>
      </c>
      <c r="D145" s="33">
        <v>76367000</v>
      </c>
      <c r="E145" s="33">
        <f t="shared" si="4"/>
        <v>-468000</v>
      </c>
      <c r="F145" s="34">
        <f t="shared" si="5"/>
        <v>99.390902583458058</v>
      </c>
      <c r="G145" s="18"/>
      <c r="H145" s="12"/>
      <c r="I145" s="12"/>
      <c r="J145" s="12"/>
      <c r="K145" s="12"/>
      <c r="L145" s="12"/>
      <c r="M145" s="30"/>
    </row>
    <row r="146" spans="1:13" s="29" customFormat="1" ht="42" customHeight="1" x14ac:dyDescent="0.25">
      <c r="A146" s="31" t="s">
        <v>147</v>
      </c>
      <c r="B146" s="31" t="s">
        <v>314</v>
      </c>
      <c r="C146" s="32">
        <v>2500000</v>
      </c>
      <c r="D146" s="33">
        <v>2500000</v>
      </c>
      <c r="E146" s="33">
        <f t="shared" si="4"/>
        <v>0</v>
      </c>
      <c r="F146" s="34">
        <f t="shared" si="5"/>
        <v>100</v>
      </c>
      <c r="G146" s="18"/>
      <c r="H146" s="12"/>
      <c r="I146" s="12"/>
      <c r="J146" s="12"/>
      <c r="K146" s="12"/>
      <c r="L146" s="12"/>
      <c r="M146" s="30"/>
    </row>
    <row r="147" spans="1:13" s="29" customFormat="1" ht="42" customHeight="1" x14ac:dyDescent="0.25">
      <c r="A147" s="24" t="s">
        <v>148</v>
      </c>
      <c r="B147" s="24" t="s">
        <v>323</v>
      </c>
      <c r="C147" s="25">
        <v>5883890</v>
      </c>
      <c r="D147" s="26">
        <v>5825078</v>
      </c>
      <c r="E147" s="26">
        <f t="shared" si="4"/>
        <v>-58812</v>
      </c>
      <c r="F147" s="27">
        <f t="shared" si="5"/>
        <v>99.000457180538731</v>
      </c>
      <c r="G147" s="18"/>
      <c r="H147" s="12"/>
      <c r="I147" s="12"/>
      <c r="J147" s="12"/>
      <c r="K147" s="12"/>
      <c r="L147" s="12"/>
      <c r="M147" s="30"/>
    </row>
    <row r="148" spans="1:13" s="29" customFormat="1" ht="42" customHeight="1" x14ac:dyDescent="0.25">
      <c r="A148" s="31" t="s">
        <v>149</v>
      </c>
      <c r="B148" s="31" t="s">
        <v>256</v>
      </c>
      <c r="C148" s="32">
        <v>298890</v>
      </c>
      <c r="D148" s="33">
        <v>298890</v>
      </c>
      <c r="E148" s="33">
        <f t="shared" si="4"/>
        <v>0</v>
      </c>
      <c r="F148" s="34">
        <f t="shared" si="5"/>
        <v>100</v>
      </c>
      <c r="G148" s="18"/>
      <c r="H148" s="12"/>
      <c r="I148" s="12"/>
      <c r="J148" s="12"/>
      <c r="K148" s="12"/>
      <c r="L148" s="12"/>
      <c r="M148" s="30"/>
    </row>
    <row r="149" spans="1:13" s="29" customFormat="1" ht="42" customHeight="1" x14ac:dyDescent="0.25">
      <c r="A149" s="31" t="s">
        <v>150</v>
      </c>
      <c r="B149" s="31" t="s">
        <v>225</v>
      </c>
      <c r="C149" s="32">
        <v>2425000</v>
      </c>
      <c r="D149" s="33">
        <v>2416188</v>
      </c>
      <c r="E149" s="33">
        <f t="shared" si="4"/>
        <v>-8812</v>
      </c>
      <c r="F149" s="34">
        <f t="shared" si="5"/>
        <v>99.636618556701023</v>
      </c>
      <c r="G149" s="18"/>
      <c r="H149" s="12"/>
      <c r="I149" s="12"/>
      <c r="J149" s="12"/>
      <c r="K149" s="12"/>
      <c r="L149" s="12"/>
      <c r="M149" s="30"/>
    </row>
    <row r="150" spans="1:13" s="29" customFormat="1" ht="42" customHeight="1" x14ac:dyDescent="0.25">
      <c r="A150" s="31" t="s">
        <v>151</v>
      </c>
      <c r="B150" s="31" t="s">
        <v>11</v>
      </c>
      <c r="C150" s="32">
        <v>1160000</v>
      </c>
      <c r="D150" s="33">
        <v>1160000</v>
      </c>
      <c r="E150" s="33">
        <f t="shared" si="4"/>
        <v>0</v>
      </c>
      <c r="F150" s="34">
        <f t="shared" si="5"/>
        <v>100</v>
      </c>
      <c r="G150" s="18"/>
      <c r="H150" s="12"/>
      <c r="I150" s="12"/>
      <c r="J150" s="12"/>
      <c r="K150" s="12"/>
      <c r="L150" s="12"/>
      <c r="M150" s="30"/>
    </row>
    <row r="151" spans="1:13" s="29" customFormat="1" ht="42" customHeight="1" x14ac:dyDescent="0.25">
      <c r="A151" s="31" t="s">
        <v>152</v>
      </c>
      <c r="B151" s="31" t="s">
        <v>311</v>
      </c>
      <c r="C151" s="32">
        <v>1250000</v>
      </c>
      <c r="D151" s="33">
        <v>1200000</v>
      </c>
      <c r="E151" s="33">
        <f t="shared" si="4"/>
        <v>-50000</v>
      </c>
      <c r="F151" s="34">
        <f t="shared" si="5"/>
        <v>96</v>
      </c>
      <c r="G151" s="18"/>
      <c r="H151" s="12"/>
      <c r="I151" s="12"/>
      <c r="J151" s="12"/>
      <c r="K151" s="12"/>
      <c r="L151" s="12"/>
      <c r="M151" s="30"/>
    </row>
    <row r="152" spans="1:13" s="29" customFormat="1" ht="42" customHeight="1" x14ac:dyDescent="0.25">
      <c r="A152" s="31" t="s">
        <v>153</v>
      </c>
      <c r="B152" s="31" t="s">
        <v>314</v>
      </c>
      <c r="C152" s="32">
        <v>750000</v>
      </c>
      <c r="D152" s="33">
        <v>750000</v>
      </c>
      <c r="E152" s="33">
        <f t="shared" si="4"/>
        <v>0</v>
      </c>
      <c r="F152" s="34">
        <f t="shared" si="5"/>
        <v>100</v>
      </c>
      <c r="G152" s="18"/>
      <c r="H152" s="12"/>
      <c r="I152" s="12"/>
      <c r="J152" s="12"/>
      <c r="K152" s="12"/>
      <c r="L152" s="12"/>
      <c r="M152" s="30"/>
    </row>
    <row r="153" spans="1:13" s="29" customFormat="1" ht="42" customHeight="1" x14ac:dyDescent="0.25">
      <c r="A153" s="24" t="s">
        <v>154</v>
      </c>
      <c r="B153" s="24" t="s">
        <v>324</v>
      </c>
      <c r="C153" s="25">
        <v>63379056</v>
      </c>
      <c r="D153" s="26">
        <v>63335514</v>
      </c>
      <c r="E153" s="26">
        <f t="shared" si="4"/>
        <v>-43542</v>
      </c>
      <c r="F153" s="27">
        <f t="shared" si="5"/>
        <v>99.931299071415651</v>
      </c>
      <c r="G153" s="18"/>
      <c r="H153" s="12"/>
      <c r="I153" s="12"/>
      <c r="J153" s="12"/>
      <c r="K153" s="12"/>
      <c r="L153" s="12"/>
      <c r="M153" s="30"/>
    </row>
    <row r="154" spans="1:13" s="29" customFormat="1" ht="42" customHeight="1" x14ac:dyDescent="0.25">
      <c r="A154" s="31" t="s">
        <v>155</v>
      </c>
      <c r="B154" s="31" t="s">
        <v>256</v>
      </c>
      <c r="C154" s="32">
        <v>2200000</v>
      </c>
      <c r="D154" s="33">
        <v>2197800</v>
      </c>
      <c r="E154" s="33">
        <f t="shared" si="4"/>
        <v>-2200</v>
      </c>
      <c r="F154" s="34">
        <f t="shared" si="5"/>
        <v>99.9</v>
      </c>
      <c r="G154" s="18"/>
      <c r="H154" s="12"/>
      <c r="I154" s="12"/>
      <c r="J154" s="12"/>
      <c r="K154" s="12"/>
      <c r="L154" s="12"/>
      <c r="M154" s="30"/>
    </row>
    <row r="155" spans="1:13" s="29" customFormat="1" ht="42" customHeight="1" x14ac:dyDescent="0.25">
      <c r="A155" s="31" t="s">
        <v>156</v>
      </c>
      <c r="B155" s="31" t="s">
        <v>225</v>
      </c>
      <c r="C155" s="32">
        <v>16027200</v>
      </c>
      <c r="D155" s="33">
        <v>16026775</v>
      </c>
      <c r="E155" s="33">
        <f t="shared" si="4"/>
        <v>-425</v>
      </c>
      <c r="F155" s="34">
        <f t="shared" si="5"/>
        <v>99.997348257961463</v>
      </c>
      <c r="G155" s="18"/>
      <c r="H155" s="12"/>
      <c r="I155" s="12"/>
      <c r="J155" s="12"/>
      <c r="K155" s="12"/>
      <c r="L155" s="12"/>
      <c r="M155" s="30"/>
    </row>
    <row r="156" spans="1:13" s="29" customFormat="1" ht="42" customHeight="1" x14ac:dyDescent="0.25">
      <c r="A156" s="31" t="s">
        <v>157</v>
      </c>
      <c r="B156" s="31" t="s">
        <v>11</v>
      </c>
      <c r="C156" s="32">
        <v>5040000</v>
      </c>
      <c r="D156" s="33">
        <v>5030000</v>
      </c>
      <c r="E156" s="33">
        <f t="shared" si="4"/>
        <v>-10000</v>
      </c>
      <c r="F156" s="34">
        <f t="shared" si="5"/>
        <v>99.801587301587304</v>
      </c>
      <c r="G156" s="18"/>
      <c r="H156" s="12"/>
      <c r="I156" s="12"/>
      <c r="J156" s="12"/>
      <c r="K156" s="12"/>
      <c r="L156" s="12"/>
      <c r="M156" s="30"/>
    </row>
    <row r="157" spans="1:13" s="29" customFormat="1" ht="42" customHeight="1" x14ac:dyDescent="0.25">
      <c r="A157" s="31" t="s">
        <v>158</v>
      </c>
      <c r="B157" s="31" t="s">
        <v>325</v>
      </c>
      <c r="C157" s="32">
        <v>12650000</v>
      </c>
      <c r="D157" s="33">
        <v>12650000</v>
      </c>
      <c r="E157" s="33">
        <f t="shared" si="4"/>
        <v>0</v>
      </c>
      <c r="F157" s="34">
        <f t="shared" si="5"/>
        <v>100</v>
      </c>
      <c r="G157" s="18"/>
      <c r="H157" s="12"/>
      <c r="I157" s="12"/>
      <c r="J157" s="12"/>
      <c r="K157" s="12"/>
      <c r="L157" s="12"/>
      <c r="M157" s="30"/>
    </row>
    <row r="158" spans="1:13" s="29" customFormat="1" ht="42" customHeight="1" x14ac:dyDescent="0.25">
      <c r="A158" s="31" t="s">
        <v>159</v>
      </c>
      <c r="B158" s="31" t="s">
        <v>311</v>
      </c>
      <c r="C158" s="32">
        <v>0</v>
      </c>
      <c r="D158" s="33">
        <v>0</v>
      </c>
      <c r="E158" s="33">
        <f t="shared" si="4"/>
        <v>0</v>
      </c>
      <c r="F158" s="34">
        <v>100</v>
      </c>
      <c r="G158" s="18"/>
      <c r="H158" s="12"/>
      <c r="I158" s="12"/>
      <c r="J158" s="12"/>
      <c r="K158" s="12"/>
      <c r="L158" s="12"/>
      <c r="M158" s="30"/>
    </row>
    <row r="159" spans="1:13" s="29" customFormat="1" ht="42" customHeight="1" x14ac:dyDescent="0.25">
      <c r="A159" s="31" t="s">
        <v>160</v>
      </c>
      <c r="B159" s="31" t="s">
        <v>283</v>
      </c>
      <c r="C159" s="32">
        <v>24834360</v>
      </c>
      <c r="D159" s="33">
        <v>24834360</v>
      </c>
      <c r="E159" s="33">
        <f t="shared" si="4"/>
        <v>0</v>
      </c>
      <c r="F159" s="34">
        <f t="shared" si="5"/>
        <v>100</v>
      </c>
      <c r="G159" s="18"/>
      <c r="H159" s="12"/>
      <c r="I159" s="12"/>
      <c r="J159" s="12"/>
      <c r="K159" s="12"/>
      <c r="L159" s="12"/>
      <c r="M159" s="30"/>
    </row>
    <row r="160" spans="1:13" s="29" customFormat="1" ht="42" customHeight="1" x14ac:dyDescent="0.25">
      <c r="A160" s="31" t="s">
        <v>161</v>
      </c>
      <c r="B160" s="31" t="s">
        <v>277</v>
      </c>
      <c r="C160" s="32">
        <v>1500000</v>
      </c>
      <c r="D160" s="33">
        <v>1500000</v>
      </c>
      <c r="E160" s="33">
        <f t="shared" si="4"/>
        <v>0</v>
      </c>
      <c r="F160" s="34">
        <f t="shared" si="5"/>
        <v>100</v>
      </c>
      <c r="G160" s="18"/>
      <c r="H160" s="12"/>
      <c r="I160" s="12"/>
      <c r="J160" s="12"/>
      <c r="K160" s="12"/>
      <c r="L160" s="12"/>
      <c r="M160" s="30"/>
    </row>
    <row r="161" spans="1:13" s="29" customFormat="1" ht="42" customHeight="1" x14ac:dyDescent="0.25">
      <c r="A161" s="31" t="s">
        <v>162</v>
      </c>
      <c r="B161" s="31" t="s">
        <v>287</v>
      </c>
      <c r="C161" s="32">
        <v>993384</v>
      </c>
      <c r="D161" s="33">
        <v>993384</v>
      </c>
      <c r="E161" s="33">
        <f t="shared" si="4"/>
        <v>0</v>
      </c>
      <c r="F161" s="34">
        <f t="shared" si="5"/>
        <v>100</v>
      </c>
      <c r="G161" s="18"/>
      <c r="H161" s="12"/>
      <c r="I161" s="12"/>
      <c r="J161" s="12"/>
      <c r="K161" s="12"/>
      <c r="L161" s="12"/>
      <c r="M161" s="30"/>
    </row>
    <row r="162" spans="1:13" s="29" customFormat="1" ht="42" customHeight="1" x14ac:dyDescent="0.25">
      <c r="A162" s="31" t="s">
        <v>163</v>
      </c>
      <c r="B162" s="31" t="s">
        <v>288</v>
      </c>
      <c r="C162" s="32">
        <v>59604</v>
      </c>
      <c r="D162" s="33">
        <v>45863</v>
      </c>
      <c r="E162" s="33">
        <f t="shared" si="4"/>
        <v>-13741</v>
      </c>
      <c r="F162" s="34">
        <f t="shared" si="5"/>
        <v>76.946178108851754</v>
      </c>
      <c r="G162" s="28" t="s">
        <v>355</v>
      </c>
      <c r="H162" s="12"/>
      <c r="I162" s="12"/>
      <c r="J162" s="12"/>
      <c r="K162" s="12"/>
      <c r="L162" s="12"/>
      <c r="M162" s="30"/>
    </row>
    <row r="163" spans="1:13" s="29" customFormat="1" ht="42" customHeight="1" x14ac:dyDescent="0.25">
      <c r="A163" s="31" t="s">
        <v>164</v>
      </c>
      <c r="B163" s="31" t="s">
        <v>289</v>
      </c>
      <c r="C163" s="32">
        <v>74508</v>
      </c>
      <c r="D163" s="33">
        <v>57332</v>
      </c>
      <c r="E163" s="33">
        <f t="shared" si="4"/>
        <v>-17176</v>
      </c>
      <c r="F163" s="34">
        <f t="shared" si="5"/>
        <v>76.947441885435126</v>
      </c>
      <c r="G163" s="28" t="s">
        <v>355</v>
      </c>
      <c r="H163" s="12"/>
      <c r="I163" s="12"/>
      <c r="J163" s="12"/>
      <c r="K163" s="12"/>
      <c r="L163" s="12"/>
      <c r="M163" s="30"/>
    </row>
    <row r="164" spans="1:13" s="29" customFormat="1" ht="42" customHeight="1" x14ac:dyDescent="0.25">
      <c r="A164" s="31" t="s">
        <v>165</v>
      </c>
      <c r="B164" s="31" t="s">
        <v>314</v>
      </c>
      <c r="C164" s="32">
        <v>0</v>
      </c>
      <c r="D164" s="33">
        <v>0</v>
      </c>
      <c r="E164" s="33">
        <f t="shared" si="4"/>
        <v>0</v>
      </c>
      <c r="F164" s="34">
        <v>100</v>
      </c>
      <c r="G164" s="18"/>
      <c r="H164" s="12"/>
      <c r="I164" s="12"/>
      <c r="J164" s="12"/>
      <c r="K164" s="12"/>
      <c r="L164" s="12"/>
      <c r="M164" s="30"/>
    </row>
    <row r="165" spans="1:13" s="29" customFormat="1" ht="42" customHeight="1" x14ac:dyDescent="0.25">
      <c r="A165" s="24" t="s">
        <v>166</v>
      </c>
      <c r="B165" s="24" t="s">
        <v>326</v>
      </c>
      <c r="C165" s="25">
        <v>196930480</v>
      </c>
      <c r="D165" s="26">
        <v>196604047</v>
      </c>
      <c r="E165" s="26">
        <f t="shared" si="4"/>
        <v>-326433</v>
      </c>
      <c r="F165" s="27">
        <f t="shared" si="5"/>
        <v>99.834239473747289</v>
      </c>
      <c r="G165" s="18"/>
      <c r="H165" s="12"/>
      <c r="I165" s="12"/>
      <c r="J165" s="12"/>
      <c r="K165" s="12"/>
      <c r="L165" s="12"/>
      <c r="M165" s="30"/>
    </row>
    <row r="166" spans="1:13" s="29" customFormat="1" ht="42" customHeight="1" x14ac:dyDescent="0.25">
      <c r="A166" s="31" t="s">
        <v>167</v>
      </c>
      <c r="B166" s="31" t="s">
        <v>256</v>
      </c>
      <c r="C166" s="32">
        <v>1779120</v>
      </c>
      <c r="D166" s="33">
        <v>1779120</v>
      </c>
      <c r="E166" s="33">
        <f t="shared" si="4"/>
        <v>0</v>
      </c>
      <c r="F166" s="34">
        <f t="shared" si="5"/>
        <v>100</v>
      </c>
      <c r="G166" s="18"/>
      <c r="H166" s="12"/>
      <c r="I166" s="12"/>
      <c r="J166" s="12"/>
      <c r="K166" s="12"/>
      <c r="L166" s="12"/>
      <c r="M166" s="30"/>
    </row>
    <row r="167" spans="1:13" s="29" customFormat="1" ht="42" customHeight="1" x14ac:dyDescent="0.25">
      <c r="A167" s="31" t="s">
        <v>168</v>
      </c>
      <c r="B167" s="31" t="s">
        <v>225</v>
      </c>
      <c r="C167" s="32">
        <v>2624504</v>
      </c>
      <c r="D167" s="33">
        <v>2588988</v>
      </c>
      <c r="E167" s="33">
        <f t="shared" si="4"/>
        <v>-35516</v>
      </c>
      <c r="F167" s="34">
        <f t="shared" si="5"/>
        <v>98.646753824722694</v>
      </c>
      <c r="G167" s="18"/>
      <c r="H167" s="12"/>
      <c r="I167" s="12"/>
      <c r="J167" s="12"/>
      <c r="K167" s="12"/>
      <c r="L167" s="12"/>
      <c r="M167" s="30"/>
    </row>
    <row r="168" spans="1:13" s="29" customFormat="1" ht="42" customHeight="1" x14ac:dyDescent="0.25">
      <c r="A168" s="31" t="s">
        <v>169</v>
      </c>
      <c r="B168" s="31" t="s">
        <v>11</v>
      </c>
      <c r="C168" s="32">
        <v>70620000</v>
      </c>
      <c r="D168" s="33">
        <v>70360000</v>
      </c>
      <c r="E168" s="33">
        <f t="shared" si="4"/>
        <v>-260000</v>
      </c>
      <c r="F168" s="34">
        <f t="shared" si="5"/>
        <v>99.631832342112716</v>
      </c>
      <c r="G168" s="18"/>
      <c r="H168" s="12"/>
      <c r="I168" s="12"/>
      <c r="J168" s="12"/>
      <c r="K168" s="12"/>
      <c r="L168" s="12"/>
      <c r="M168" s="30"/>
    </row>
    <row r="169" spans="1:13" s="29" customFormat="1" ht="42" customHeight="1" x14ac:dyDescent="0.25">
      <c r="A169" s="31" t="s">
        <v>170</v>
      </c>
      <c r="B169" s="31" t="s">
        <v>311</v>
      </c>
      <c r="C169" s="32">
        <v>4000000</v>
      </c>
      <c r="D169" s="33">
        <v>4000000</v>
      </c>
      <c r="E169" s="33">
        <f t="shared" si="4"/>
        <v>0</v>
      </c>
      <c r="F169" s="34">
        <f t="shared" si="5"/>
        <v>100</v>
      </c>
      <c r="G169" s="18"/>
      <c r="H169" s="12"/>
      <c r="I169" s="12"/>
      <c r="J169" s="12"/>
      <c r="K169" s="12"/>
      <c r="L169" s="12"/>
      <c r="M169" s="30"/>
    </row>
    <row r="170" spans="1:13" s="29" customFormat="1" ht="42" customHeight="1" x14ac:dyDescent="0.25">
      <c r="A170" s="31" t="s">
        <v>171</v>
      </c>
      <c r="B170" s="31" t="s">
        <v>312</v>
      </c>
      <c r="C170" s="32">
        <v>30600000</v>
      </c>
      <c r="D170" s="33">
        <v>30600000</v>
      </c>
      <c r="E170" s="33">
        <f t="shared" si="4"/>
        <v>0</v>
      </c>
      <c r="F170" s="34">
        <f t="shared" si="5"/>
        <v>100</v>
      </c>
      <c r="G170" s="18"/>
      <c r="H170" s="12"/>
      <c r="I170" s="12"/>
      <c r="J170" s="12"/>
      <c r="K170" s="12"/>
      <c r="L170" s="12"/>
      <c r="M170" s="30"/>
    </row>
    <row r="171" spans="1:13" s="29" customFormat="1" ht="42" customHeight="1" x14ac:dyDescent="0.25">
      <c r="A171" s="31" t="s">
        <v>172</v>
      </c>
      <c r="B171" s="31" t="s">
        <v>327</v>
      </c>
      <c r="C171" s="32">
        <v>41150000</v>
      </c>
      <c r="D171" s="33">
        <v>41150000</v>
      </c>
      <c r="E171" s="33">
        <f t="shared" si="4"/>
        <v>0</v>
      </c>
      <c r="F171" s="34">
        <f t="shared" si="5"/>
        <v>100</v>
      </c>
      <c r="G171" s="18"/>
      <c r="H171" s="12"/>
      <c r="I171" s="12"/>
      <c r="J171" s="12"/>
      <c r="K171" s="12"/>
      <c r="L171" s="12"/>
      <c r="M171" s="30"/>
    </row>
    <row r="172" spans="1:13" s="29" customFormat="1" ht="42" customHeight="1" x14ac:dyDescent="0.25">
      <c r="A172" s="31" t="s">
        <v>173</v>
      </c>
      <c r="B172" s="31" t="s">
        <v>283</v>
      </c>
      <c r="C172" s="32">
        <v>24834360</v>
      </c>
      <c r="D172" s="33">
        <v>24834360</v>
      </c>
      <c r="E172" s="33">
        <f t="shared" si="4"/>
        <v>0</v>
      </c>
      <c r="F172" s="34">
        <f t="shared" si="5"/>
        <v>100</v>
      </c>
      <c r="G172" s="18"/>
      <c r="H172" s="12"/>
      <c r="I172" s="12"/>
      <c r="J172" s="12"/>
      <c r="K172" s="12"/>
      <c r="L172" s="12"/>
      <c r="M172" s="30"/>
    </row>
    <row r="173" spans="1:13" s="29" customFormat="1" ht="42" customHeight="1" x14ac:dyDescent="0.25">
      <c r="A173" s="31" t="s">
        <v>174</v>
      </c>
      <c r="B173" s="31" t="s">
        <v>287</v>
      </c>
      <c r="C173" s="32">
        <v>993384</v>
      </c>
      <c r="D173" s="33">
        <v>993384</v>
      </c>
      <c r="E173" s="33">
        <f t="shared" si="4"/>
        <v>0</v>
      </c>
      <c r="F173" s="34">
        <f t="shared" si="5"/>
        <v>100</v>
      </c>
      <c r="G173" s="18"/>
      <c r="H173" s="12"/>
      <c r="I173" s="12"/>
      <c r="J173" s="12"/>
      <c r="K173" s="12"/>
      <c r="L173" s="12"/>
      <c r="M173" s="30"/>
    </row>
    <row r="174" spans="1:13" s="29" customFormat="1" ht="42" customHeight="1" x14ac:dyDescent="0.25">
      <c r="A174" s="31" t="s">
        <v>175</v>
      </c>
      <c r="B174" s="31" t="s">
        <v>288</v>
      </c>
      <c r="C174" s="32">
        <v>59604</v>
      </c>
      <c r="D174" s="33">
        <v>45863</v>
      </c>
      <c r="E174" s="33">
        <f t="shared" si="4"/>
        <v>-13741</v>
      </c>
      <c r="F174" s="34">
        <f t="shared" si="5"/>
        <v>76.946178108851754</v>
      </c>
      <c r="G174" s="28" t="s">
        <v>355</v>
      </c>
      <c r="H174" s="12"/>
      <c r="I174" s="12"/>
      <c r="J174" s="12"/>
      <c r="K174" s="12"/>
      <c r="L174" s="12"/>
      <c r="M174" s="30"/>
    </row>
    <row r="175" spans="1:13" s="29" customFormat="1" ht="42" customHeight="1" x14ac:dyDescent="0.25">
      <c r="A175" s="31" t="s">
        <v>176</v>
      </c>
      <c r="B175" s="31" t="s">
        <v>289</v>
      </c>
      <c r="C175" s="32">
        <v>74508</v>
      </c>
      <c r="D175" s="33">
        <v>57332</v>
      </c>
      <c r="E175" s="33">
        <f t="shared" si="4"/>
        <v>-17176</v>
      </c>
      <c r="F175" s="34">
        <f t="shared" si="5"/>
        <v>76.947441885435126</v>
      </c>
      <c r="G175" s="28" t="s">
        <v>355</v>
      </c>
      <c r="H175" s="12"/>
      <c r="I175" s="12"/>
      <c r="J175" s="12"/>
      <c r="K175" s="12"/>
      <c r="L175" s="12"/>
      <c r="M175" s="30"/>
    </row>
    <row r="176" spans="1:13" s="29" customFormat="1" ht="42" customHeight="1" x14ac:dyDescent="0.25">
      <c r="A176" s="31" t="s">
        <v>177</v>
      </c>
      <c r="B176" s="31" t="s">
        <v>328</v>
      </c>
      <c r="C176" s="32">
        <v>1500000</v>
      </c>
      <c r="D176" s="33">
        <v>1500000</v>
      </c>
      <c r="E176" s="33">
        <f t="shared" si="4"/>
        <v>0</v>
      </c>
      <c r="F176" s="34">
        <f t="shared" si="5"/>
        <v>100</v>
      </c>
      <c r="G176" s="18"/>
      <c r="H176" s="12"/>
      <c r="I176" s="12"/>
      <c r="J176" s="12"/>
      <c r="K176" s="12"/>
      <c r="L176" s="12"/>
      <c r="M176" s="30"/>
    </row>
    <row r="177" spans="1:13" s="29" customFormat="1" ht="42" customHeight="1" x14ac:dyDescent="0.25">
      <c r="A177" s="31" t="s">
        <v>178</v>
      </c>
      <c r="B177" s="31" t="s">
        <v>290</v>
      </c>
      <c r="C177" s="32">
        <v>445000</v>
      </c>
      <c r="D177" s="33">
        <v>445000</v>
      </c>
      <c r="E177" s="33">
        <f t="shared" si="4"/>
        <v>0</v>
      </c>
      <c r="F177" s="34">
        <f t="shared" si="5"/>
        <v>100</v>
      </c>
      <c r="G177" s="18"/>
      <c r="H177" s="12"/>
      <c r="I177" s="12"/>
      <c r="J177" s="12"/>
      <c r="K177" s="12"/>
      <c r="L177" s="12"/>
      <c r="M177" s="30"/>
    </row>
    <row r="178" spans="1:13" s="29" customFormat="1" ht="42" customHeight="1" x14ac:dyDescent="0.25">
      <c r="A178" s="31" t="s">
        <v>179</v>
      </c>
      <c r="B178" s="31" t="s">
        <v>291</v>
      </c>
      <c r="C178" s="32">
        <v>1250000</v>
      </c>
      <c r="D178" s="33">
        <v>1250000</v>
      </c>
      <c r="E178" s="33">
        <f t="shared" si="4"/>
        <v>0</v>
      </c>
      <c r="F178" s="34">
        <f t="shared" si="5"/>
        <v>100</v>
      </c>
      <c r="G178" s="18"/>
      <c r="H178" s="12"/>
      <c r="I178" s="12"/>
      <c r="J178" s="12"/>
      <c r="K178" s="12"/>
      <c r="L178" s="12"/>
      <c r="M178" s="30"/>
    </row>
    <row r="179" spans="1:13" s="29" customFormat="1" ht="42" customHeight="1" x14ac:dyDescent="0.25">
      <c r="A179" s="31" t="s">
        <v>180</v>
      </c>
      <c r="B179" s="31" t="s">
        <v>320</v>
      </c>
      <c r="C179" s="32">
        <v>5000000</v>
      </c>
      <c r="D179" s="33">
        <v>5000000</v>
      </c>
      <c r="E179" s="33">
        <f t="shared" si="4"/>
        <v>0</v>
      </c>
      <c r="F179" s="34">
        <f t="shared" si="5"/>
        <v>100</v>
      </c>
      <c r="G179" s="18"/>
      <c r="H179" s="12"/>
      <c r="I179" s="12"/>
      <c r="J179" s="12"/>
      <c r="K179" s="12"/>
      <c r="L179" s="12"/>
      <c r="M179" s="30"/>
    </row>
    <row r="180" spans="1:13" s="29" customFormat="1" ht="42" customHeight="1" x14ac:dyDescent="0.25">
      <c r="A180" s="31" t="s">
        <v>181</v>
      </c>
      <c r="B180" s="31" t="s">
        <v>292</v>
      </c>
      <c r="C180" s="32">
        <v>7500000</v>
      </c>
      <c r="D180" s="33">
        <v>7500000</v>
      </c>
      <c r="E180" s="33">
        <f t="shared" si="4"/>
        <v>0</v>
      </c>
      <c r="F180" s="34">
        <f t="shared" si="5"/>
        <v>100</v>
      </c>
      <c r="G180" s="18"/>
      <c r="H180" s="12"/>
      <c r="I180" s="12"/>
      <c r="J180" s="12"/>
      <c r="K180" s="12"/>
      <c r="L180" s="12"/>
      <c r="M180" s="30"/>
    </row>
    <row r="181" spans="1:13" s="29" customFormat="1" ht="42" customHeight="1" x14ac:dyDescent="0.25">
      <c r="A181" s="31" t="s">
        <v>182</v>
      </c>
      <c r="B181" s="31" t="s">
        <v>314</v>
      </c>
      <c r="C181" s="32">
        <v>4500000</v>
      </c>
      <c r="D181" s="33">
        <v>4500000</v>
      </c>
      <c r="E181" s="33">
        <f t="shared" si="4"/>
        <v>0</v>
      </c>
      <c r="F181" s="34">
        <f t="shared" si="5"/>
        <v>100</v>
      </c>
      <c r="G181" s="18"/>
      <c r="H181" s="12"/>
      <c r="I181" s="12"/>
      <c r="J181" s="12"/>
      <c r="K181" s="12"/>
      <c r="L181" s="12"/>
      <c r="M181" s="30"/>
    </row>
    <row r="182" spans="1:13" s="29" customFormat="1" ht="42" customHeight="1" x14ac:dyDescent="0.25">
      <c r="A182" s="24" t="s">
        <v>183</v>
      </c>
      <c r="B182" s="24" t="s">
        <v>329</v>
      </c>
      <c r="C182" s="25">
        <v>2468700030</v>
      </c>
      <c r="D182" s="26">
        <v>2355508108.2399998</v>
      </c>
      <c r="E182" s="26">
        <f t="shared" si="4"/>
        <v>-113191921.76000023</v>
      </c>
      <c r="F182" s="27">
        <f t="shared" si="5"/>
        <v>95.414917957448225</v>
      </c>
      <c r="G182" s="19"/>
      <c r="H182" s="12"/>
      <c r="I182" s="12"/>
      <c r="J182" s="12"/>
      <c r="K182" s="12"/>
      <c r="L182" s="12"/>
      <c r="M182" s="20"/>
    </row>
    <row r="183" spans="1:13" s="29" customFormat="1" ht="42" customHeight="1" x14ac:dyDescent="0.25">
      <c r="A183" s="24" t="s">
        <v>184</v>
      </c>
      <c r="B183" s="24" t="s">
        <v>330</v>
      </c>
      <c r="C183" s="25">
        <v>1019282600</v>
      </c>
      <c r="D183" s="26">
        <v>923291248.24000001</v>
      </c>
      <c r="E183" s="26">
        <f t="shared" si="4"/>
        <v>-95991351.75999999</v>
      </c>
      <c r="F183" s="27">
        <f t="shared" si="5"/>
        <v>90.58245949062605</v>
      </c>
      <c r="G183" s="19"/>
      <c r="H183" s="12"/>
      <c r="I183" s="12"/>
      <c r="J183" s="12"/>
      <c r="K183" s="12"/>
      <c r="L183" s="12"/>
      <c r="M183" s="20"/>
    </row>
    <row r="184" spans="1:13" s="29" customFormat="1" ht="42" customHeight="1" x14ac:dyDescent="0.25">
      <c r="A184" s="31" t="s">
        <v>185</v>
      </c>
      <c r="B184" s="31" t="s">
        <v>331</v>
      </c>
      <c r="C184" s="32">
        <v>39400000</v>
      </c>
      <c r="D184" s="33">
        <v>39371000</v>
      </c>
      <c r="E184" s="33">
        <f t="shared" si="4"/>
        <v>-29000</v>
      </c>
      <c r="F184" s="34">
        <f t="shared" si="5"/>
        <v>99.926395939086305</v>
      </c>
      <c r="G184" s="19"/>
      <c r="H184" s="12"/>
      <c r="I184" s="12"/>
      <c r="J184" s="12"/>
      <c r="K184" s="12"/>
      <c r="L184" s="12"/>
      <c r="M184" s="20"/>
    </row>
    <row r="185" spans="1:13" s="29" customFormat="1" ht="42" customHeight="1" x14ac:dyDescent="0.25">
      <c r="A185" s="31" t="s">
        <v>186</v>
      </c>
      <c r="B185" s="31" t="s">
        <v>332</v>
      </c>
      <c r="C185" s="32">
        <v>0</v>
      </c>
      <c r="D185" s="33">
        <v>0</v>
      </c>
      <c r="E185" s="33">
        <f t="shared" si="4"/>
        <v>0</v>
      </c>
      <c r="F185" s="34">
        <v>100</v>
      </c>
      <c r="G185" s="19"/>
      <c r="H185" s="12"/>
      <c r="I185" s="12"/>
      <c r="J185" s="12"/>
      <c r="K185" s="12"/>
      <c r="L185" s="12"/>
      <c r="M185" s="20"/>
    </row>
    <row r="186" spans="1:13" s="29" customFormat="1" ht="42" customHeight="1" x14ac:dyDescent="0.25">
      <c r="A186" s="31" t="s">
        <v>187</v>
      </c>
      <c r="B186" s="31" t="s">
        <v>333</v>
      </c>
      <c r="C186" s="32">
        <v>18800000</v>
      </c>
      <c r="D186" s="33">
        <v>18800000</v>
      </c>
      <c r="E186" s="33">
        <f t="shared" si="4"/>
        <v>0</v>
      </c>
      <c r="F186" s="34">
        <f t="shared" si="5"/>
        <v>100</v>
      </c>
      <c r="G186" s="19"/>
      <c r="H186" s="12"/>
      <c r="I186" s="12"/>
      <c r="J186" s="12"/>
      <c r="K186" s="12"/>
      <c r="L186" s="12"/>
      <c r="M186" s="20"/>
    </row>
    <row r="187" spans="1:13" s="29" customFormat="1" ht="42" customHeight="1" x14ac:dyDescent="0.25">
      <c r="A187" s="31" t="s">
        <v>188</v>
      </c>
      <c r="B187" s="31" t="s">
        <v>334</v>
      </c>
      <c r="C187" s="32">
        <v>12870000</v>
      </c>
      <c r="D187" s="33">
        <v>12870000</v>
      </c>
      <c r="E187" s="33">
        <f t="shared" si="4"/>
        <v>0</v>
      </c>
      <c r="F187" s="34">
        <f t="shared" si="5"/>
        <v>100</v>
      </c>
      <c r="G187" s="19"/>
      <c r="H187" s="12"/>
      <c r="I187" s="12"/>
      <c r="J187" s="12"/>
      <c r="K187" s="12"/>
      <c r="L187" s="12"/>
      <c r="M187" s="20"/>
    </row>
    <row r="188" spans="1:13" s="29" customFormat="1" ht="42" customHeight="1" x14ac:dyDescent="0.25">
      <c r="A188" s="31" t="s">
        <v>189</v>
      </c>
      <c r="B188" s="31" t="s">
        <v>335</v>
      </c>
      <c r="C188" s="32">
        <v>50671100</v>
      </c>
      <c r="D188" s="33">
        <v>50671100</v>
      </c>
      <c r="E188" s="33">
        <f t="shared" si="4"/>
        <v>0</v>
      </c>
      <c r="F188" s="34">
        <f t="shared" si="5"/>
        <v>100</v>
      </c>
      <c r="G188" s="19"/>
      <c r="H188" s="12"/>
      <c r="I188" s="12"/>
      <c r="J188" s="12"/>
      <c r="K188" s="12"/>
      <c r="L188" s="12"/>
      <c r="M188" s="20"/>
    </row>
    <row r="189" spans="1:13" s="29" customFormat="1" ht="42" customHeight="1" x14ac:dyDescent="0.25">
      <c r="A189" s="31" t="s">
        <v>190</v>
      </c>
      <c r="B189" s="31" t="s">
        <v>336</v>
      </c>
      <c r="C189" s="32">
        <v>818937500</v>
      </c>
      <c r="D189" s="33">
        <v>722975148.24000001</v>
      </c>
      <c r="E189" s="33">
        <f t="shared" si="4"/>
        <v>-95962351.75999999</v>
      </c>
      <c r="F189" s="34">
        <f t="shared" si="5"/>
        <v>88.28209090925742</v>
      </c>
      <c r="G189" s="19" t="s">
        <v>345</v>
      </c>
      <c r="H189" s="12"/>
      <c r="I189" s="12"/>
      <c r="J189" s="12"/>
      <c r="K189" s="12"/>
      <c r="L189" s="12"/>
      <c r="M189" s="20"/>
    </row>
    <row r="190" spans="1:13" s="29" customFormat="1" ht="42" customHeight="1" x14ac:dyDescent="0.25">
      <c r="A190" s="31" t="s">
        <v>191</v>
      </c>
      <c r="B190" s="31" t="s">
        <v>337</v>
      </c>
      <c r="C190" s="32">
        <v>78604000</v>
      </c>
      <c r="D190" s="33">
        <v>78604000</v>
      </c>
      <c r="E190" s="33">
        <f t="shared" si="4"/>
        <v>0</v>
      </c>
      <c r="F190" s="34">
        <f t="shared" si="5"/>
        <v>100</v>
      </c>
      <c r="G190" s="19"/>
      <c r="H190" s="12"/>
      <c r="I190" s="12"/>
      <c r="J190" s="12"/>
      <c r="K190" s="12"/>
      <c r="L190" s="12"/>
      <c r="M190" s="20"/>
    </row>
    <row r="191" spans="1:13" s="29" customFormat="1" ht="42" customHeight="1" x14ac:dyDescent="0.25">
      <c r="A191" s="24" t="s">
        <v>192</v>
      </c>
      <c r="B191" s="24" t="s">
        <v>338</v>
      </c>
      <c r="C191" s="25">
        <v>1449417430</v>
      </c>
      <c r="D191" s="26">
        <v>1432216860</v>
      </c>
      <c r="E191" s="26">
        <f t="shared" si="4"/>
        <v>-17200570</v>
      </c>
      <c r="F191" s="27">
        <f t="shared" si="5"/>
        <v>98.813277000539458</v>
      </c>
      <c r="G191" s="19"/>
      <c r="H191" s="12"/>
      <c r="I191" s="12"/>
      <c r="J191" s="12"/>
      <c r="K191" s="12"/>
      <c r="L191" s="12"/>
      <c r="M191" s="20"/>
    </row>
    <row r="192" spans="1:13" s="29" customFormat="1" ht="42" customHeight="1" x14ac:dyDescent="0.25">
      <c r="A192" s="31" t="s">
        <v>193</v>
      </c>
      <c r="B192" s="31" t="s">
        <v>316</v>
      </c>
      <c r="C192" s="32">
        <v>138797900</v>
      </c>
      <c r="D192" s="33">
        <v>138797900</v>
      </c>
      <c r="E192" s="33">
        <f t="shared" si="4"/>
        <v>0</v>
      </c>
      <c r="F192" s="34">
        <f t="shared" si="5"/>
        <v>100</v>
      </c>
      <c r="G192" s="19"/>
      <c r="H192" s="12"/>
      <c r="I192" s="12"/>
      <c r="J192" s="12"/>
      <c r="K192" s="12"/>
      <c r="L192" s="12"/>
      <c r="M192" s="20"/>
    </row>
    <row r="193" spans="1:13" s="29" customFormat="1" ht="42" customHeight="1" x14ac:dyDescent="0.25">
      <c r="A193" s="31" t="s">
        <v>194</v>
      </c>
      <c r="B193" s="31" t="s">
        <v>317</v>
      </c>
      <c r="C193" s="32">
        <v>10000000</v>
      </c>
      <c r="D193" s="33">
        <v>10000000</v>
      </c>
      <c r="E193" s="33">
        <f t="shared" si="4"/>
        <v>0</v>
      </c>
      <c r="F193" s="34">
        <f t="shared" si="5"/>
        <v>100</v>
      </c>
      <c r="G193" s="19"/>
      <c r="H193" s="12"/>
      <c r="I193" s="12"/>
      <c r="J193" s="12"/>
      <c r="K193" s="12"/>
      <c r="L193" s="12"/>
      <c r="M193" s="20"/>
    </row>
    <row r="194" spans="1:13" s="29" customFormat="1" ht="42" customHeight="1" x14ac:dyDescent="0.25">
      <c r="A194" s="31" t="s">
        <v>195</v>
      </c>
      <c r="B194" s="31" t="s">
        <v>256</v>
      </c>
      <c r="C194" s="32">
        <v>57212400</v>
      </c>
      <c r="D194" s="33">
        <v>57212400</v>
      </c>
      <c r="E194" s="33">
        <f t="shared" si="4"/>
        <v>0</v>
      </c>
      <c r="F194" s="34">
        <f t="shared" si="5"/>
        <v>100</v>
      </c>
      <c r="G194" s="19"/>
      <c r="H194" s="12"/>
      <c r="I194" s="12"/>
      <c r="J194" s="12"/>
      <c r="K194" s="12"/>
      <c r="L194" s="12"/>
      <c r="M194" s="20"/>
    </row>
    <row r="195" spans="1:13" s="29" customFormat="1" ht="42" customHeight="1" x14ac:dyDescent="0.25">
      <c r="A195" s="31" t="s">
        <v>196</v>
      </c>
      <c r="B195" s="31" t="s">
        <v>225</v>
      </c>
      <c r="C195" s="32">
        <v>31841378</v>
      </c>
      <c r="D195" s="33">
        <v>31282000</v>
      </c>
      <c r="E195" s="33">
        <f t="shared" si="4"/>
        <v>-559378</v>
      </c>
      <c r="F195" s="34">
        <f t="shared" si="5"/>
        <v>98.2432355785607</v>
      </c>
      <c r="G195" s="19"/>
      <c r="H195" s="12"/>
      <c r="I195" s="12"/>
      <c r="J195" s="12"/>
      <c r="K195" s="12"/>
      <c r="L195" s="12"/>
      <c r="M195" s="20"/>
    </row>
    <row r="196" spans="1:13" s="29" customFormat="1" ht="42" customHeight="1" x14ac:dyDescent="0.25">
      <c r="A196" s="31" t="s">
        <v>197</v>
      </c>
      <c r="B196" s="31" t="s">
        <v>11</v>
      </c>
      <c r="C196" s="32">
        <v>441994000</v>
      </c>
      <c r="D196" s="33">
        <v>433810000</v>
      </c>
      <c r="E196" s="33">
        <f t="shared" si="4"/>
        <v>-8184000</v>
      </c>
      <c r="F196" s="34">
        <f t="shared" si="5"/>
        <v>98.148391154631057</v>
      </c>
      <c r="G196" s="19"/>
      <c r="H196" s="12"/>
      <c r="I196" s="12"/>
      <c r="J196" s="12"/>
      <c r="K196" s="12"/>
      <c r="L196" s="12"/>
      <c r="M196" s="20"/>
    </row>
    <row r="197" spans="1:13" s="29" customFormat="1" ht="42" customHeight="1" x14ac:dyDescent="0.25">
      <c r="A197" s="31" t="s">
        <v>198</v>
      </c>
      <c r="B197" s="31" t="s">
        <v>311</v>
      </c>
      <c r="C197" s="32">
        <v>21600000</v>
      </c>
      <c r="D197" s="33">
        <v>21600000</v>
      </c>
      <c r="E197" s="33">
        <f t="shared" si="4"/>
        <v>0</v>
      </c>
      <c r="F197" s="34">
        <f t="shared" si="5"/>
        <v>100</v>
      </c>
      <c r="G197" s="19"/>
      <c r="H197" s="12"/>
      <c r="I197" s="12"/>
      <c r="J197" s="12"/>
      <c r="K197" s="12"/>
      <c r="L197" s="12"/>
      <c r="M197" s="20"/>
    </row>
    <row r="198" spans="1:13" s="29" customFormat="1" ht="42" customHeight="1" x14ac:dyDescent="0.25">
      <c r="A198" s="31" t="s">
        <v>199</v>
      </c>
      <c r="B198" s="31" t="s">
        <v>312</v>
      </c>
      <c r="C198" s="32">
        <v>486650000</v>
      </c>
      <c r="D198" s="33">
        <v>486050000</v>
      </c>
      <c r="E198" s="33">
        <f t="shared" si="4"/>
        <v>-600000</v>
      </c>
      <c r="F198" s="34">
        <f t="shared" si="5"/>
        <v>99.87670810644201</v>
      </c>
      <c r="G198" s="19"/>
      <c r="H198" s="12"/>
      <c r="I198" s="12"/>
      <c r="J198" s="12"/>
      <c r="K198" s="12"/>
      <c r="L198" s="12"/>
      <c r="M198" s="20"/>
    </row>
    <row r="199" spans="1:13" s="29" customFormat="1" ht="42" customHeight="1" x14ac:dyDescent="0.25">
      <c r="A199" s="31" t="s">
        <v>200</v>
      </c>
      <c r="B199" s="31" t="s">
        <v>318</v>
      </c>
      <c r="C199" s="32">
        <v>33400000</v>
      </c>
      <c r="D199" s="33">
        <v>27000000</v>
      </c>
      <c r="E199" s="33">
        <f t="shared" si="4"/>
        <v>-6400000</v>
      </c>
      <c r="F199" s="34">
        <f t="shared" si="5"/>
        <v>80.838323353293418</v>
      </c>
      <c r="G199" s="8" t="s">
        <v>346</v>
      </c>
      <c r="H199" s="12"/>
      <c r="I199" s="12"/>
      <c r="J199" s="12"/>
      <c r="K199" s="12"/>
      <c r="L199" s="12"/>
      <c r="M199" s="20"/>
    </row>
    <row r="200" spans="1:13" s="29" customFormat="1" ht="42" customHeight="1" x14ac:dyDescent="0.25">
      <c r="A200" s="31" t="s">
        <v>201</v>
      </c>
      <c r="B200" s="31" t="s">
        <v>283</v>
      </c>
      <c r="C200" s="32">
        <v>77268720</v>
      </c>
      <c r="D200" s="33">
        <v>77268720</v>
      </c>
      <c r="E200" s="33">
        <f t="shared" si="4"/>
        <v>0</v>
      </c>
      <c r="F200" s="34">
        <f t="shared" si="5"/>
        <v>100</v>
      </c>
      <c r="G200" s="19"/>
      <c r="H200" s="12"/>
      <c r="I200" s="12"/>
      <c r="J200" s="12"/>
      <c r="K200" s="12"/>
      <c r="L200" s="12"/>
      <c r="M200" s="20"/>
    </row>
    <row r="201" spans="1:13" s="29" customFormat="1" ht="42" customHeight="1" x14ac:dyDescent="0.25">
      <c r="A201" s="31" t="s">
        <v>202</v>
      </c>
      <c r="B201" s="31" t="s">
        <v>339</v>
      </c>
      <c r="C201" s="32">
        <v>119520000</v>
      </c>
      <c r="D201" s="33">
        <v>119259000</v>
      </c>
      <c r="E201" s="33">
        <f t="shared" si="4"/>
        <v>-261000</v>
      </c>
      <c r="F201" s="34">
        <f t="shared" si="5"/>
        <v>99.781626506024097</v>
      </c>
      <c r="G201" s="19"/>
      <c r="H201" s="12"/>
      <c r="I201" s="12"/>
      <c r="J201" s="12"/>
      <c r="K201" s="12"/>
      <c r="L201" s="12"/>
      <c r="M201" s="20"/>
    </row>
    <row r="202" spans="1:13" s="29" customFormat="1" ht="42" customHeight="1" x14ac:dyDescent="0.25">
      <c r="A202" s="31" t="s">
        <v>203</v>
      </c>
      <c r="B202" s="31" t="s">
        <v>287</v>
      </c>
      <c r="C202" s="32">
        <v>3090768</v>
      </c>
      <c r="D202" s="33">
        <v>3090768</v>
      </c>
      <c r="E202" s="33">
        <f t="shared" si="4"/>
        <v>0</v>
      </c>
      <c r="F202" s="34">
        <f t="shared" si="5"/>
        <v>100</v>
      </c>
      <c r="G202" s="19"/>
      <c r="H202" s="12"/>
      <c r="I202" s="12"/>
      <c r="J202" s="12"/>
      <c r="K202" s="12"/>
      <c r="L202" s="12"/>
      <c r="M202" s="20"/>
    </row>
    <row r="203" spans="1:13" s="29" customFormat="1" ht="42" customHeight="1" x14ac:dyDescent="0.25">
      <c r="A203" s="31" t="s">
        <v>204</v>
      </c>
      <c r="B203" s="31" t="s">
        <v>288</v>
      </c>
      <c r="C203" s="32">
        <v>185448</v>
      </c>
      <c r="D203" s="33">
        <v>142696</v>
      </c>
      <c r="E203" s="33">
        <f t="shared" si="4"/>
        <v>-42752</v>
      </c>
      <c r="F203" s="34">
        <f t="shared" si="5"/>
        <v>76.94663733229801</v>
      </c>
      <c r="G203" s="28" t="s">
        <v>355</v>
      </c>
      <c r="H203" s="12"/>
      <c r="I203" s="12"/>
      <c r="J203" s="12"/>
      <c r="K203" s="12"/>
      <c r="L203" s="12"/>
      <c r="M203" s="20"/>
    </row>
    <row r="204" spans="1:13" s="29" customFormat="1" ht="42" customHeight="1" x14ac:dyDescent="0.25">
      <c r="A204" s="31" t="s">
        <v>205</v>
      </c>
      <c r="B204" s="31" t="s">
        <v>289</v>
      </c>
      <c r="C204" s="32">
        <v>231816</v>
      </c>
      <c r="D204" s="33">
        <v>178376</v>
      </c>
      <c r="E204" s="33">
        <f t="shared" si="4"/>
        <v>-53440</v>
      </c>
      <c r="F204" s="34">
        <f t="shared" si="5"/>
        <v>76.947234013182879</v>
      </c>
      <c r="G204" s="28" t="s">
        <v>355</v>
      </c>
      <c r="H204" s="12"/>
      <c r="I204" s="12"/>
      <c r="J204" s="12"/>
      <c r="K204" s="12"/>
      <c r="L204" s="12"/>
      <c r="M204" s="20"/>
    </row>
    <row r="205" spans="1:13" s="29" customFormat="1" ht="42" customHeight="1" x14ac:dyDescent="0.25">
      <c r="A205" s="31" t="s">
        <v>206</v>
      </c>
      <c r="B205" s="31" t="s">
        <v>290</v>
      </c>
      <c r="C205" s="32">
        <v>0</v>
      </c>
      <c r="D205" s="33">
        <v>0</v>
      </c>
      <c r="E205" s="33">
        <f t="shared" ref="E205:E221" si="6">D205-C205</f>
        <v>0</v>
      </c>
      <c r="F205" s="34">
        <v>100</v>
      </c>
      <c r="G205" s="19"/>
      <c r="H205" s="12"/>
      <c r="I205" s="12"/>
      <c r="J205" s="12"/>
      <c r="K205" s="12"/>
      <c r="L205" s="12"/>
      <c r="M205" s="20"/>
    </row>
    <row r="206" spans="1:13" s="29" customFormat="1" ht="42" customHeight="1" x14ac:dyDescent="0.25">
      <c r="A206" s="31" t="s">
        <v>207</v>
      </c>
      <c r="B206" s="31" t="s">
        <v>291</v>
      </c>
      <c r="C206" s="32">
        <v>0</v>
      </c>
      <c r="D206" s="33">
        <v>0</v>
      </c>
      <c r="E206" s="33">
        <f t="shared" si="6"/>
        <v>0</v>
      </c>
      <c r="F206" s="34">
        <v>100</v>
      </c>
      <c r="G206" s="19"/>
      <c r="H206" s="12"/>
      <c r="I206" s="12"/>
      <c r="J206" s="12"/>
      <c r="K206" s="12"/>
      <c r="L206" s="12"/>
      <c r="M206" s="20"/>
    </row>
    <row r="207" spans="1:13" s="29" customFormat="1" ht="42" customHeight="1" x14ac:dyDescent="0.25">
      <c r="A207" s="31" t="s">
        <v>208</v>
      </c>
      <c r="B207" s="31" t="s">
        <v>314</v>
      </c>
      <c r="C207" s="32">
        <v>27625000</v>
      </c>
      <c r="D207" s="33">
        <v>26525000</v>
      </c>
      <c r="E207" s="33">
        <f t="shared" si="6"/>
        <v>-1100000</v>
      </c>
      <c r="F207" s="34">
        <f t="shared" ref="F207:F221" si="7">D207/C207*100</f>
        <v>96.018099547511312</v>
      </c>
      <c r="G207" s="19"/>
      <c r="H207" s="12"/>
      <c r="I207" s="12"/>
      <c r="J207" s="12"/>
      <c r="K207" s="12"/>
      <c r="L207" s="12"/>
      <c r="M207" s="20"/>
    </row>
    <row r="208" spans="1:13" s="29" customFormat="1" ht="42" customHeight="1" x14ac:dyDescent="0.25">
      <c r="A208" s="24" t="s">
        <v>209</v>
      </c>
      <c r="B208" s="24" t="s">
        <v>340</v>
      </c>
      <c r="C208" s="25">
        <v>98964750</v>
      </c>
      <c r="D208" s="26">
        <v>96487063</v>
      </c>
      <c r="E208" s="26">
        <f t="shared" si="6"/>
        <v>-2477687</v>
      </c>
      <c r="F208" s="27">
        <f t="shared" si="7"/>
        <v>97.496394423266878</v>
      </c>
      <c r="G208" s="19"/>
      <c r="H208" s="12"/>
      <c r="I208" s="12"/>
      <c r="J208" s="12"/>
      <c r="K208" s="12"/>
      <c r="L208" s="12"/>
      <c r="M208" s="20"/>
    </row>
    <row r="209" spans="1:13" s="29" customFormat="1" ht="42" customHeight="1" x14ac:dyDescent="0.25">
      <c r="A209" s="24" t="s">
        <v>210</v>
      </c>
      <c r="B209" s="24" t="s">
        <v>341</v>
      </c>
      <c r="C209" s="25">
        <v>46884750</v>
      </c>
      <c r="D209" s="26">
        <v>44407063</v>
      </c>
      <c r="E209" s="26">
        <f t="shared" si="6"/>
        <v>-2477687</v>
      </c>
      <c r="F209" s="27">
        <f t="shared" si="7"/>
        <v>94.71536693701043</v>
      </c>
      <c r="G209" s="19"/>
      <c r="H209" s="12"/>
      <c r="I209" s="12"/>
      <c r="J209" s="12"/>
      <c r="K209" s="12"/>
      <c r="L209" s="12"/>
      <c r="M209" s="20"/>
    </row>
    <row r="210" spans="1:13" s="29" customFormat="1" ht="42" customHeight="1" x14ac:dyDescent="0.25">
      <c r="A210" s="31" t="s">
        <v>211</v>
      </c>
      <c r="B210" s="31" t="s">
        <v>256</v>
      </c>
      <c r="C210" s="32">
        <v>3709750</v>
      </c>
      <c r="D210" s="33">
        <v>3705000</v>
      </c>
      <c r="E210" s="33">
        <f t="shared" si="6"/>
        <v>-4750</v>
      </c>
      <c r="F210" s="34">
        <f t="shared" si="7"/>
        <v>99.871959026888604</v>
      </c>
      <c r="G210" s="19"/>
      <c r="H210" s="12"/>
      <c r="I210" s="12"/>
      <c r="J210" s="12"/>
      <c r="K210" s="12"/>
      <c r="L210" s="12"/>
      <c r="M210" s="20"/>
    </row>
    <row r="211" spans="1:13" s="29" customFormat="1" ht="42" customHeight="1" x14ac:dyDescent="0.25">
      <c r="A211" s="31" t="s">
        <v>212</v>
      </c>
      <c r="B211" s="31" t="s">
        <v>225</v>
      </c>
      <c r="C211" s="32">
        <v>1030000</v>
      </c>
      <c r="D211" s="33">
        <v>702063</v>
      </c>
      <c r="E211" s="33">
        <f t="shared" si="6"/>
        <v>-327937</v>
      </c>
      <c r="F211" s="34">
        <f t="shared" si="7"/>
        <v>68.161456310679611</v>
      </c>
      <c r="G211" s="19" t="s">
        <v>354</v>
      </c>
      <c r="H211" s="12"/>
      <c r="I211" s="12"/>
      <c r="J211" s="12"/>
      <c r="K211" s="12"/>
      <c r="L211" s="12"/>
      <c r="M211" s="20"/>
    </row>
    <row r="212" spans="1:13" s="29" customFormat="1" ht="42" customHeight="1" x14ac:dyDescent="0.25">
      <c r="A212" s="31" t="s">
        <v>213</v>
      </c>
      <c r="B212" s="31" t="s">
        <v>11</v>
      </c>
      <c r="C212" s="32">
        <v>33195000</v>
      </c>
      <c r="D212" s="33">
        <v>32300000</v>
      </c>
      <c r="E212" s="33">
        <f t="shared" si="6"/>
        <v>-895000</v>
      </c>
      <c r="F212" s="34">
        <f t="shared" si="7"/>
        <v>97.303810814881757</v>
      </c>
      <c r="G212" s="19"/>
      <c r="H212" s="12"/>
      <c r="I212" s="12"/>
      <c r="J212" s="12"/>
      <c r="K212" s="12"/>
      <c r="L212" s="12"/>
      <c r="M212" s="20"/>
    </row>
    <row r="213" spans="1:13" s="29" customFormat="1" ht="42" customHeight="1" x14ac:dyDescent="0.25">
      <c r="A213" s="31" t="s">
        <v>214</v>
      </c>
      <c r="B213" s="31" t="s">
        <v>311</v>
      </c>
      <c r="C213" s="32">
        <v>1200000</v>
      </c>
      <c r="D213" s="33">
        <v>1200000</v>
      </c>
      <c r="E213" s="33">
        <f t="shared" si="6"/>
        <v>0</v>
      </c>
      <c r="F213" s="34">
        <f t="shared" si="7"/>
        <v>100</v>
      </c>
      <c r="G213" s="19"/>
      <c r="H213" s="12"/>
      <c r="I213" s="12"/>
      <c r="J213" s="12"/>
      <c r="K213" s="12"/>
      <c r="L213" s="12"/>
      <c r="M213" s="20"/>
    </row>
    <row r="214" spans="1:13" s="29" customFormat="1" ht="42" customHeight="1" x14ac:dyDescent="0.25">
      <c r="A214" s="31" t="s">
        <v>215</v>
      </c>
      <c r="B214" s="31" t="s">
        <v>318</v>
      </c>
      <c r="C214" s="32">
        <v>3600000</v>
      </c>
      <c r="D214" s="33">
        <v>2700000</v>
      </c>
      <c r="E214" s="33">
        <f t="shared" si="6"/>
        <v>-900000</v>
      </c>
      <c r="F214" s="34">
        <f t="shared" si="7"/>
        <v>75</v>
      </c>
      <c r="G214" s="68" t="s">
        <v>353</v>
      </c>
      <c r="H214" s="69"/>
      <c r="I214" s="69"/>
      <c r="J214" s="69"/>
      <c r="K214" s="69"/>
      <c r="L214" s="69"/>
      <c r="M214" s="20"/>
    </row>
    <row r="215" spans="1:13" s="29" customFormat="1" ht="42" customHeight="1" x14ac:dyDescent="0.25">
      <c r="A215" s="31" t="s">
        <v>216</v>
      </c>
      <c r="B215" s="31" t="s">
        <v>314</v>
      </c>
      <c r="C215" s="32">
        <v>4150000</v>
      </c>
      <c r="D215" s="33">
        <v>3800000</v>
      </c>
      <c r="E215" s="33">
        <f t="shared" si="6"/>
        <v>-350000</v>
      </c>
      <c r="F215" s="34">
        <f t="shared" si="7"/>
        <v>91.566265060240966</v>
      </c>
      <c r="G215" s="19"/>
      <c r="H215" s="12"/>
      <c r="I215" s="12"/>
      <c r="J215" s="12"/>
      <c r="K215" s="12"/>
      <c r="L215" s="12"/>
      <c r="M215" s="20"/>
    </row>
    <row r="216" spans="1:13" s="29" customFormat="1" ht="64.5" customHeight="1" x14ac:dyDescent="0.25">
      <c r="A216" s="24" t="s">
        <v>217</v>
      </c>
      <c r="B216" s="24" t="s">
        <v>342</v>
      </c>
      <c r="C216" s="25">
        <v>52080000</v>
      </c>
      <c r="D216" s="26">
        <v>52080000</v>
      </c>
      <c r="E216" s="26">
        <f t="shared" si="6"/>
        <v>0</v>
      </c>
      <c r="F216" s="27">
        <f t="shared" si="7"/>
        <v>100</v>
      </c>
      <c r="G216" s="19"/>
      <c r="H216" s="12"/>
      <c r="I216" s="12"/>
      <c r="J216" s="12"/>
      <c r="K216" s="12"/>
      <c r="L216" s="12"/>
      <c r="M216" s="20"/>
    </row>
    <row r="217" spans="1:13" s="29" customFormat="1" ht="42" customHeight="1" x14ac:dyDescent="0.25">
      <c r="A217" s="31" t="s">
        <v>218</v>
      </c>
      <c r="B217" s="31" t="s">
        <v>343</v>
      </c>
      <c r="C217" s="32">
        <v>0</v>
      </c>
      <c r="D217" s="33">
        <v>0</v>
      </c>
      <c r="E217" s="33">
        <f t="shared" si="6"/>
        <v>0</v>
      </c>
      <c r="F217" s="34">
        <v>100</v>
      </c>
      <c r="G217" s="19"/>
      <c r="H217" s="12"/>
      <c r="I217" s="12"/>
      <c r="J217" s="12"/>
      <c r="K217" s="12"/>
      <c r="L217" s="12"/>
      <c r="M217" s="20"/>
    </row>
    <row r="218" spans="1:13" s="29" customFormat="1" ht="42" customHeight="1" x14ac:dyDescent="0.25">
      <c r="A218" s="31" t="s">
        <v>219</v>
      </c>
      <c r="B218" s="31" t="s">
        <v>11</v>
      </c>
      <c r="C218" s="32">
        <v>9600000</v>
      </c>
      <c r="D218" s="33">
        <v>9600000</v>
      </c>
      <c r="E218" s="33">
        <f t="shared" si="6"/>
        <v>0</v>
      </c>
      <c r="F218" s="34">
        <f t="shared" si="7"/>
        <v>100</v>
      </c>
      <c r="G218" s="19"/>
      <c r="H218" s="12"/>
      <c r="I218" s="12"/>
      <c r="J218" s="12"/>
      <c r="K218" s="12"/>
      <c r="L218" s="12"/>
      <c r="M218" s="20"/>
    </row>
    <row r="219" spans="1:13" s="29" customFormat="1" ht="42" customHeight="1" x14ac:dyDescent="0.25">
      <c r="A219" s="31" t="s">
        <v>220</v>
      </c>
      <c r="B219" s="31" t="s">
        <v>344</v>
      </c>
      <c r="C219" s="32">
        <v>18480000</v>
      </c>
      <c r="D219" s="33">
        <v>18480000</v>
      </c>
      <c r="E219" s="33">
        <f t="shared" si="6"/>
        <v>0</v>
      </c>
      <c r="F219" s="34">
        <f t="shared" si="7"/>
        <v>100</v>
      </c>
      <c r="G219" s="19"/>
      <c r="H219" s="12"/>
      <c r="I219" s="12"/>
      <c r="J219" s="12"/>
      <c r="K219" s="12"/>
      <c r="L219" s="12"/>
      <c r="M219" s="20"/>
    </row>
    <row r="220" spans="1:13" s="29" customFormat="1" ht="42" customHeight="1" x14ac:dyDescent="0.25">
      <c r="A220" s="31" t="s">
        <v>221</v>
      </c>
      <c r="B220" s="31" t="s">
        <v>312</v>
      </c>
      <c r="C220" s="32">
        <v>18000000</v>
      </c>
      <c r="D220" s="33">
        <v>18000000</v>
      </c>
      <c r="E220" s="33">
        <f t="shared" si="6"/>
        <v>0</v>
      </c>
      <c r="F220" s="34">
        <f t="shared" si="7"/>
        <v>100</v>
      </c>
      <c r="G220" s="19"/>
      <c r="H220" s="12"/>
      <c r="I220" s="12"/>
      <c r="J220" s="12"/>
      <c r="K220" s="12"/>
      <c r="L220" s="12"/>
      <c r="M220" s="20"/>
    </row>
    <row r="221" spans="1:13" s="29" customFormat="1" ht="42" customHeight="1" x14ac:dyDescent="0.25">
      <c r="A221" s="46" t="s">
        <v>222</v>
      </c>
      <c r="B221" s="46" t="s">
        <v>319</v>
      </c>
      <c r="C221" s="47">
        <v>6000000</v>
      </c>
      <c r="D221" s="48">
        <v>6000000</v>
      </c>
      <c r="E221" s="48">
        <f t="shared" si="6"/>
        <v>0</v>
      </c>
      <c r="F221" s="49">
        <f t="shared" si="7"/>
        <v>100</v>
      </c>
      <c r="G221" s="21"/>
      <c r="H221" s="22"/>
      <c r="I221" s="22"/>
      <c r="J221" s="22"/>
      <c r="K221" s="22"/>
      <c r="L221" s="22"/>
      <c r="M221" s="23"/>
    </row>
    <row r="223" spans="1:13" ht="26.25" customHeight="1" x14ac:dyDescent="0.25">
      <c r="G223" s="72" t="s">
        <v>357</v>
      </c>
      <c r="H223" s="72"/>
      <c r="I223" s="72"/>
      <c r="J223" s="72"/>
      <c r="K223" s="72"/>
      <c r="L223" s="72"/>
      <c r="M223" s="72"/>
    </row>
    <row r="224" spans="1:13" ht="26.25" customHeight="1" x14ac:dyDescent="0.25">
      <c r="G224" s="67" t="s">
        <v>356</v>
      </c>
      <c r="H224" s="67"/>
      <c r="I224" s="67"/>
      <c r="J224" s="67"/>
      <c r="K224" s="67"/>
      <c r="L224" s="67"/>
      <c r="M224" s="67"/>
    </row>
    <row r="225" spans="7:13" ht="33.75" customHeight="1" x14ac:dyDescent="0.25">
      <c r="G225" s="50"/>
      <c r="H225" s="51"/>
      <c r="I225" s="51"/>
      <c r="J225" s="51"/>
      <c r="K225" s="51"/>
      <c r="L225" s="51"/>
      <c r="M225" s="51"/>
    </row>
    <row r="226" spans="7:13" ht="33.75" customHeight="1" x14ac:dyDescent="0.25">
      <c r="G226" s="50"/>
      <c r="H226" s="51"/>
      <c r="I226" s="51"/>
      <c r="J226" s="51"/>
      <c r="K226" s="51"/>
      <c r="L226" s="51"/>
      <c r="M226" s="51"/>
    </row>
    <row r="227" spans="7:13" ht="33.75" customHeight="1" x14ac:dyDescent="0.25">
      <c r="G227" s="50"/>
      <c r="H227" s="51"/>
      <c r="I227" s="51"/>
      <c r="J227" s="51"/>
      <c r="K227" s="51"/>
      <c r="L227" s="51"/>
      <c r="M227" s="51"/>
    </row>
    <row r="228" spans="7:13" ht="24.75" customHeight="1" x14ac:dyDescent="0.25">
      <c r="G228" s="73" t="s">
        <v>358</v>
      </c>
      <c r="H228" s="73"/>
      <c r="I228" s="73"/>
      <c r="J228" s="73"/>
      <c r="K228" s="73"/>
      <c r="L228" s="73"/>
      <c r="M228" s="73"/>
    </row>
    <row r="229" spans="7:13" ht="24.75" customHeight="1" x14ac:dyDescent="0.25">
      <c r="G229" s="67" t="s">
        <v>359</v>
      </c>
      <c r="H229" s="67"/>
      <c r="I229" s="67"/>
      <c r="J229" s="67"/>
      <c r="K229" s="67"/>
      <c r="L229" s="67"/>
      <c r="M229" s="67"/>
    </row>
  </sheetData>
  <mergeCells count="15">
    <mergeCell ref="G229:M229"/>
    <mergeCell ref="G214:L214"/>
    <mergeCell ref="G72:L72"/>
    <mergeCell ref="G223:M223"/>
    <mergeCell ref="G224:M224"/>
    <mergeCell ref="G228:M228"/>
    <mergeCell ref="A1:M1"/>
    <mergeCell ref="A2:M2"/>
    <mergeCell ref="A3:M3"/>
    <mergeCell ref="A9:A10"/>
    <mergeCell ref="B9:B10"/>
    <mergeCell ref="C9:D9"/>
    <mergeCell ref="E9:E10"/>
    <mergeCell ref="F9:F10"/>
    <mergeCell ref="G9:M10"/>
  </mergeCells>
  <printOptions horizontalCentered="1"/>
  <pageMargins left="0.19685039370078741" right="0.19685039370078741" top="0.19685039370078741" bottom="0.19685039370078741" header="0" footer="0"/>
  <pageSetup paperSize="258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abSelected="1" zoomScale="70" zoomScaleNormal="70" workbookViewId="0">
      <selection activeCell="B227" sqref="B227"/>
    </sheetView>
  </sheetViews>
  <sheetFormatPr defaultColWidth="8" defaultRowHeight="42" customHeight="1" x14ac:dyDescent="0.25"/>
  <cols>
    <col min="1" max="1" width="42.5703125" style="35" customWidth="1"/>
    <col min="2" max="2" width="57.140625" style="35" customWidth="1"/>
    <col min="3" max="3" width="24" style="7" bestFit="1" customWidth="1"/>
    <col min="4" max="4" width="24.42578125" style="7" bestFit="1" customWidth="1"/>
    <col min="5" max="5" width="22.5703125" style="7" customWidth="1"/>
    <col min="6" max="6" width="9.85546875" style="36" customWidth="1"/>
    <col min="7" max="7" width="22.7109375" style="13" customWidth="1"/>
    <col min="8" max="8" width="3.7109375" style="1" customWidth="1"/>
    <col min="9" max="9" width="6.7109375" style="1" customWidth="1"/>
    <col min="10" max="10" width="3.7109375" style="1" customWidth="1"/>
    <col min="11" max="11" width="7.85546875" style="1" customWidth="1"/>
    <col min="12" max="12" width="4.7109375" style="1" customWidth="1"/>
    <col min="13" max="13" width="7.5703125" style="1" customWidth="1"/>
    <col min="14" max="14" width="6.85546875" style="7" customWidth="1"/>
    <col min="15" max="15" width="31.5703125" style="7" customWidth="1"/>
    <col min="16" max="254" width="6.85546875" style="7" customWidth="1"/>
    <col min="255" max="255" width="8" style="7"/>
    <col min="256" max="256" width="21" style="7" customWidth="1"/>
    <col min="257" max="257" width="52.140625" style="7" customWidth="1"/>
    <col min="258" max="259" width="11.7109375" style="7" bestFit="1" customWidth="1"/>
    <col min="260" max="260" width="10.5703125" style="7" bestFit="1" customWidth="1"/>
    <col min="261" max="510" width="6.85546875" style="7" customWidth="1"/>
    <col min="511" max="511" width="8" style="7"/>
    <col min="512" max="512" width="21" style="7" customWidth="1"/>
    <col min="513" max="513" width="52.140625" style="7" customWidth="1"/>
    <col min="514" max="515" width="11.7109375" style="7" bestFit="1" customWidth="1"/>
    <col min="516" max="516" width="10.5703125" style="7" bestFit="1" customWidth="1"/>
    <col min="517" max="766" width="6.85546875" style="7" customWidth="1"/>
    <col min="767" max="767" width="8" style="7"/>
    <col min="768" max="768" width="21" style="7" customWidth="1"/>
    <col min="769" max="769" width="52.140625" style="7" customWidth="1"/>
    <col min="770" max="771" width="11.7109375" style="7" bestFit="1" customWidth="1"/>
    <col min="772" max="772" width="10.5703125" style="7" bestFit="1" customWidth="1"/>
    <col min="773" max="1022" width="6.85546875" style="7" customWidth="1"/>
    <col min="1023" max="1023" width="8" style="7"/>
    <col min="1024" max="1024" width="21" style="7" customWidth="1"/>
    <col min="1025" max="1025" width="52.140625" style="7" customWidth="1"/>
    <col min="1026" max="1027" width="11.7109375" style="7" bestFit="1" customWidth="1"/>
    <col min="1028" max="1028" width="10.5703125" style="7" bestFit="1" customWidth="1"/>
    <col min="1029" max="1278" width="6.85546875" style="7" customWidth="1"/>
    <col min="1279" max="1279" width="8" style="7"/>
    <col min="1280" max="1280" width="21" style="7" customWidth="1"/>
    <col min="1281" max="1281" width="52.140625" style="7" customWidth="1"/>
    <col min="1282" max="1283" width="11.7109375" style="7" bestFit="1" customWidth="1"/>
    <col min="1284" max="1284" width="10.5703125" style="7" bestFit="1" customWidth="1"/>
    <col min="1285" max="1534" width="6.85546875" style="7" customWidth="1"/>
    <col min="1535" max="1535" width="8" style="7"/>
    <col min="1536" max="1536" width="21" style="7" customWidth="1"/>
    <col min="1537" max="1537" width="52.140625" style="7" customWidth="1"/>
    <col min="1538" max="1539" width="11.7109375" style="7" bestFit="1" customWidth="1"/>
    <col min="1540" max="1540" width="10.5703125" style="7" bestFit="1" customWidth="1"/>
    <col min="1541" max="1790" width="6.85546875" style="7" customWidth="1"/>
    <col min="1791" max="1791" width="8" style="7"/>
    <col min="1792" max="1792" width="21" style="7" customWidth="1"/>
    <col min="1793" max="1793" width="52.140625" style="7" customWidth="1"/>
    <col min="1794" max="1795" width="11.7109375" style="7" bestFit="1" customWidth="1"/>
    <col min="1796" max="1796" width="10.5703125" style="7" bestFit="1" customWidth="1"/>
    <col min="1797" max="2046" width="6.85546875" style="7" customWidth="1"/>
    <col min="2047" max="2047" width="8" style="7"/>
    <col min="2048" max="2048" width="21" style="7" customWidth="1"/>
    <col min="2049" max="2049" width="52.140625" style="7" customWidth="1"/>
    <col min="2050" max="2051" width="11.7109375" style="7" bestFit="1" customWidth="1"/>
    <col min="2052" max="2052" width="10.5703125" style="7" bestFit="1" customWidth="1"/>
    <col min="2053" max="2302" width="6.85546875" style="7" customWidth="1"/>
    <col min="2303" max="2303" width="8" style="7"/>
    <col min="2304" max="2304" width="21" style="7" customWidth="1"/>
    <col min="2305" max="2305" width="52.140625" style="7" customWidth="1"/>
    <col min="2306" max="2307" width="11.7109375" style="7" bestFit="1" customWidth="1"/>
    <col min="2308" max="2308" width="10.5703125" style="7" bestFit="1" customWidth="1"/>
    <col min="2309" max="2558" width="6.85546875" style="7" customWidth="1"/>
    <col min="2559" max="2559" width="8" style="7"/>
    <col min="2560" max="2560" width="21" style="7" customWidth="1"/>
    <col min="2561" max="2561" width="52.140625" style="7" customWidth="1"/>
    <col min="2562" max="2563" width="11.7109375" style="7" bestFit="1" customWidth="1"/>
    <col min="2564" max="2564" width="10.5703125" style="7" bestFit="1" customWidth="1"/>
    <col min="2565" max="2814" width="6.85546875" style="7" customWidth="1"/>
    <col min="2815" max="2815" width="8" style="7"/>
    <col min="2816" max="2816" width="21" style="7" customWidth="1"/>
    <col min="2817" max="2817" width="52.140625" style="7" customWidth="1"/>
    <col min="2818" max="2819" width="11.7109375" style="7" bestFit="1" customWidth="1"/>
    <col min="2820" max="2820" width="10.5703125" style="7" bestFit="1" customWidth="1"/>
    <col min="2821" max="3070" width="6.85546875" style="7" customWidth="1"/>
    <col min="3071" max="3071" width="8" style="7"/>
    <col min="3072" max="3072" width="21" style="7" customWidth="1"/>
    <col min="3073" max="3073" width="52.140625" style="7" customWidth="1"/>
    <col min="3074" max="3075" width="11.7109375" style="7" bestFit="1" customWidth="1"/>
    <col min="3076" max="3076" width="10.5703125" style="7" bestFit="1" customWidth="1"/>
    <col min="3077" max="3326" width="6.85546875" style="7" customWidth="1"/>
    <col min="3327" max="3327" width="8" style="7"/>
    <col min="3328" max="3328" width="21" style="7" customWidth="1"/>
    <col min="3329" max="3329" width="52.140625" style="7" customWidth="1"/>
    <col min="3330" max="3331" width="11.7109375" style="7" bestFit="1" customWidth="1"/>
    <col min="3332" max="3332" width="10.5703125" style="7" bestFit="1" customWidth="1"/>
    <col min="3333" max="3582" width="6.85546875" style="7" customWidth="1"/>
    <col min="3583" max="3583" width="8" style="7"/>
    <col min="3584" max="3584" width="21" style="7" customWidth="1"/>
    <col min="3585" max="3585" width="52.140625" style="7" customWidth="1"/>
    <col min="3586" max="3587" width="11.7109375" style="7" bestFit="1" customWidth="1"/>
    <col min="3588" max="3588" width="10.5703125" style="7" bestFit="1" customWidth="1"/>
    <col min="3589" max="3838" width="6.85546875" style="7" customWidth="1"/>
    <col min="3839" max="3839" width="8" style="7"/>
    <col min="3840" max="3840" width="21" style="7" customWidth="1"/>
    <col min="3841" max="3841" width="52.140625" style="7" customWidth="1"/>
    <col min="3842" max="3843" width="11.7109375" style="7" bestFit="1" customWidth="1"/>
    <col min="3844" max="3844" width="10.5703125" style="7" bestFit="1" customWidth="1"/>
    <col min="3845" max="4094" width="6.85546875" style="7" customWidth="1"/>
    <col min="4095" max="4095" width="8" style="7"/>
    <col min="4096" max="4096" width="21" style="7" customWidth="1"/>
    <col min="4097" max="4097" width="52.140625" style="7" customWidth="1"/>
    <col min="4098" max="4099" width="11.7109375" style="7" bestFit="1" customWidth="1"/>
    <col min="4100" max="4100" width="10.5703125" style="7" bestFit="1" customWidth="1"/>
    <col min="4101" max="4350" width="6.85546875" style="7" customWidth="1"/>
    <col min="4351" max="4351" width="8" style="7"/>
    <col min="4352" max="4352" width="21" style="7" customWidth="1"/>
    <col min="4353" max="4353" width="52.140625" style="7" customWidth="1"/>
    <col min="4354" max="4355" width="11.7109375" style="7" bestFit="1" customWidth="1"/>
    <col min="4356" max="4356" width="10.5703125" style="7" bestFit="1" customWidth="1"/>
    <col min="4357" max="4606" width="6.85546875" style="7" customWidth="1"/>
    <col min="4607" max="4607" width="8" style="7"/>
    <col min="4608" max="4608" width="21" style="7" customWidth="1"/>
    <col min="4609" max="4609" width="52.140625" style="7" customWidth="1"/>
    <col min="4610" max="4611" width="11.7109375" style="7" bestFit="1" customWidth="1"/>
    <col min="4612" max="4612" width="10.5703125" style="7" bestFit="1" customWidth="1"/>
    <col min="4613" max="4862" width="6.85546875" style="7" customWidth="1"/>
    <col min="4863" max="4863" width="8" style="7"/>
    <col min="4864" max="4864" width="21" style="7" customWidth="1"/>
    <col min="4865" max="4865" width="52.140625" style="7" customWidth="1"/>
    <col min="4866" max="4867" width="11.7109375" style="7" bestFit="1" customWidth="1"/>
    <col min="4868" max="4868" width="10.5703125" style="7" bestFit="1" customWidth="1"/>
    <col min="4869" max="5118" width="6.85546875" style="7" customWidth="1"/>
    <col min="5119" max="5119" width="8" style="7"/>
    <col min="5120" max="5120" width="21" style="7" customWidth="1"/>
    <col min="5121" max="5121" width="52.140625" style="7" customWidth="1"/>
    <col min="5122" max="5123" width="11.7109375" style="7" bestFit="1" customWidth="1"/>
    <col min="5124" max="5124" width="10.5703125" style="7" bestFit="1" customWidth="1"/>
    <col min="5125" max="5374" width="6.85546875" style="7" customWidth="1"/>
    <col min="5375" max="5375" width="8" style="7"/>
    <col min="5376" max="5376" width="21" style="7" customWidth="1"/>
    <col min="5377" max="5377" width="52.140625" style="7" customWidth="1"/>
    <col min="5378" max="5379" width="11.7109375" style="7" bestFit="1" customWidth="1"/>
    <col min="5380" max="5380" width="10.5703125" style="7" bestFit="1" customWidth="1"/>
    <col min="5381" max="5630" width="6.85546875" style="7" customWidth="1"/>
    <col min="5631" max="5631" width="8" style="7"/>
    <col min="5632" max="5632" width="21" style="7" customWidth="1"/>
    <col min="5633" max="5633" width="52.140625" style="7" customWidth="1"/>
    <col min="5634" max="5635" width="11.7109375" style="7" bestFit="1" customWidth="1"/>
    <col min="5636" max="5636" width="10.5703125" style="7" bestFit="1" customWidth="1"/>
    <col min="5637" max="5886" width="6.85546875" style="7" customWidth="1"/>
    <col min="5887" max="5887" width="8" style="7"/>
    <col min="5888" max="5888" width="21" style="7" customWidth="1"/>
    <col min="5889" max="5889" width="52.140625" style="7" customWidth="1"/>
    <col min="5890" max="5891" width="11.7109375" style="7" bestFit="1" customWidth="1"/>
    <col min="5892" max="5892" width="10.5703125" style="7" bestFit="1" customWidth="1"/>
    <col min="5893" max="6142" width="6.85546875" style="7" customWidth="1"/>
    <col min="6143" max="6143" width="8" style="7"/>
    <col min="6144" max="6144" width="21" style="7" customWidth="1"/>
    <col min="6145" max="6145" width="52.140625" style="7" customWidth="1"/>
    <col min="6146" max="6147" width="11.7109375" style="7" bestFit="1" customWidth="1"/>
    <col min="6148" max="6148" width="10.5703125" style="7" bestFit="1" customWidth="1"/>
    <col min="6149" max="6398" width="6.85546875" style="7" customWidth="1"/>
    <col min="6399" max="6399" width="8" style="7"/>
    <col min="6400" max="6400" width="21" style="7" customWidth="1"/>
    <col min="6401" max="6401" width="52.140625" style="7" customWidth="1"/>
    <col min="6402" max="6403" width="11.7109375" style="7" bestFit="1" customWidth="1"/>
    <col min="6404" max="6404" width="10.5703125" style="7" bestFit="1" customWidth="1"/>
    <col min="6405" max="6654" width="6.85546875" style="7" customWidth="1"/>
    <col min="6655" max="6655" width="8" style="7"/>
    <col min="6656" max="6656" width="21" style="7" customWidth="1"/>
    <col min="6657" max="6657" width="52.140625" style="7" customWidth="1"/>
    <col min="6658" max="6659" width="11.7109375" style="7" bestFit="1" customWidth="1"/>
    <col min="6660" max="6660" width="10.5703125" style="7" bestFit="1" customWidth="1"/>
    <col min="6661" max="6910" width="6.85546875" style="7" customWidth="1"/>
    <col min="6911" max="6911" width="8" style="7"/>
    <col min="6912" max="6912" width="21" style="7" customWidth="1"/>
    <col min="6913" max="6913" width="52.140625" style="7" customWidth="1"/>
    <col min="6914" max="6915" width="11.7109375" style="7" bestFit="1" customWidth="1"/>
    <col min="6916" max="6916" width="10.5703125" style="7" bestFit="1" customWidth="1"/>
    <col min="6917" max="7166" width="6.85546875" style="7" customWidth="1"/>
    <col min="7167" max="7167" width="8" style="7"/>
    <col min="7168" max="7168" width="21" style="7" customWidth="1"/>
    <col min="7169" max="7169" width="52.140625" style="7" customWidth="1"/>
    <col min="7170" max="7171" width="11.7109375" style="7" bestFit="1" customWidth="1"/>
    <col min="7172" max="7172" width="10.5703125" style="7" bestFit="1" customWidth="1"/>
    <col min="7173" max="7422" width="6.85546875" style="7" customWidth="1"/>
    <col min="7423" max="7423" width="8" style="7"/>
    <col min="7424" max="7424" width="21" style="7" customWidth="1"/>
    <col min="7425" max="7425" width="52.140625" style="7" customWidth="1"/>
    <col min="7426" max="7427" width="11.7109375" style="7" bestFit="1" customWidth="1"/>
    <col min="7428" max="7428" width="10.5703125" style="7" bestFit="1" customWidth="1"/>
    <col min="7429" max="7678" width="6.85546875" style="7" customWidth="1"/>
    <col min="7679" max="7679" width="8" style="7"/>
    <col min="7680" max="7680" width="21" style="7" customWidth="1"/>
    <col min="7681" max="7681" width="52.140625" style="7" customWidth="1"/>
    <col min="7682" max="7683" width="11.7109375" style="7" bestFit="1" customWidth="1"/>
    <col min="7684" max="7684" width="10.5703125" style="7" bestFit="1" customWidth="1"/>
    <col min="7685" max="7934" width="6.85546875" style="7" customWidth="1"/>
    <col min="7935" max="7935" width="8" style="7"/>
    <col min="7936" max="7936" width="21" style="7" customWidth="1"/>
    <col min="7937" max="7937" width="52.140625" style="7" customWidth="1"/>
    <col min="7938" max="7939" width="11.7109375" style="7" bestFit="1" customWidth="1"/>
    <col min="7940" max="7940" width="10.5703125" style="7" bestFit="1" customWidth="1"/>
    <col min="7941" max="8190" width="6.85546875" style="7" customWidth="1"/>
    <col min="8191" max="8191" width="8" style="7"/>
    <col min="8192" max="8192" width="21" style="7" customWidth="1"/>
    <col min="8193" max="8193" width="52.140625" style="7" customWidth="1"/>
    <col min="8194" max="8195" width="11.7109375" style="7" bestFit="1" customWidth="1"/>
    <col min="8196" max="8196" width="10.5703125" style="7" bestFit="1" customWidth="1"/>
    <col min="8197" max="8446" width="6.85546875" style="7" customWidth="1"/>
    <col min="8447" max="8447" width="8" style="7"/>
    <col min="8448" max="8448" width="21" style="7" customWidth="1"/>
    <col min="8449" max="8449" width="52.140625" style="7" customWidth="1"/>
    <col min="8450" max="8451" width="11.7109375" style="7" bestFit="1" customWidth="1"/>
    <col min="8452" max="8452" width="10.5703125" style="7" bestFit="1" customWidth="1"/>
    <col min="8453" max="8702" width="6.85546875" style="7" customWidth="1"/>
    <col min="8703" max="8703" width="8" style="7"/>
    <col min="8704" max="8704" width="21" style="7" customWidth="1"/>
    <col min="8705" max="8705" width="52.140625" style="7" customWidth="1"/>
    <col min="8706" max="8707" width="11.7109375" style="7" bestFit="1" customWidth="1"/>
    <col min="8708" max="8708" width="10.5703125" style="7" bestFit="1" customWidth="1"/>
    <col min="8709" max="8958" width="6.85546875" style="7" customWidth="1"/>
    <col min="8959" max="8959" width="8" style="7"/>
    <col min="8960" max="8960" width="21" style="7" customWidth="1"/>
    <col min="8961" max="8961" width="52.140625" style="7" customWidth="1"/>
    <col min="8962" max="8963" width="11.7109375" style="7" bestFit="1" customWidth="1"/>
    <col min="8964" max="8964" width="10.5703125" style="7" bestFit="1" customWidth="1"/>
    <col min="8965" max="9214" width="6.85546875" style="7" customWidth="1"/>
    <col min="9215" max="9215" width="8" style="7"/>
    <col min="9216" max="9216" width="21" style="7" customWidth="1"/>
    <col min="9217" max="9217" width="52.140625" style="7" customWidth="1"/>
    <col min="9218" max="9219" width="11.7109375" style="7" bestFit="1" customWidth="1"/>
    <col min="9220" max="9220" width="10.5703125" style="7" bestFit="1" customWidth="1"/>
    <col min="9221" max="9470" width="6.85546875" style="7" customWidth="1"/>
    <col min="9471" max="9471" width="8" style="7"/>
    <col min="9472" max="9472" width="21" style="7" customWidth="1"/>
    <col min="9473" max="9473" width="52.140625" style="7" customWidth="1"/>
    <col min="9474" max="9475" width="11.7109375" style="7" bestFit="1" customWidth="1"/>
    <col min="9476" max="9476" width="10.5703125" style="7" bestFit="1" customWidth="1"/>
    <col min="9477" max="9726" width="6.85546875" style="7" customWidth="1"/>
    <col min="9727" max="9727" width="8" style="7"/>
    <col min="9728" max="9728" width="21" style="7" customWidth="1"/>
    <col min="9729" max="9729" width="52.140625" style="7" customWidth="1"/>
    <col min="9730" max="9731" width="11.7109375" style="7" bestFit="1" customWidth="1"/>
    <col min="9732" max="9732" width="10.5703125" style="7" bestFit="1" customWidth="1"/>
    <col min="9733" max="9982" width="6.85546875" style="7" customWidth="1"/>
    <col min="9983" max="9983" width="8" style="7"/>
    <col min="9984" max="9984" width="21" style="7" customWidth="1"/>
    <col min="9985" max="9985" width="52.140625" style="7" customWidth="1"/>
    <col min="9986" max="9987" width="11.7109375" style="7" bestFit="1" customWidth="1"/>
    <col min="9988" max="9988" width="10.5703125" style="7" bestFit="1" customWidth="1"/>
    <col min="9989" max="10238" width="6.85546875" style="7" customWidth="1"/>
    <col min="10239" max="10239" width="8" style="7"/>
    <col min="10240" max="10240" width="21" style="7" customWidth="1"/>
    <col min="10241" max="10241" width="52.140625" style="7" customWidth="1"/>
    <col min="10242" max="10243" width="11.7109375" style="7" bestFit="1" customWidth="1"/>
    <col min="10244" max="10244" width="10.5703125" style="7" bestFit="1" customWidth="1"/>
    <col min="10245" max="10494" width="6.85546875" style="7" customWidth="1"/>
    <col min="10495" max="10495" width="8" style="7"/>
    <col min="10496" max="10496" width="21" style="7" customWidth="1"/>
    <col min="10497" max="10497" width="52.140625" style="7" customWidth="1"/>
    <col min="10498" max="10499" width="11.7109375" style="7" bestFit="1" customWidth="1"/>
    <col min="10500" max="10500" width="10.5703125" style="7" bestFit="1" customWidth="1"/>
    <col min="10501" max="10750" width="6.85546875" style="7" customWidth="1"/>
    <col min="10751" max="10751" width="8" style="7"/>
    <col min="10752" max="10752" width="21" style="7" customWidth="1"/>
    <col min="10753" max="10753" width="52.140625" style="7" customWidth="1"/>
    <col min="10754" max="10755" width="11.7109375" style="7" bestFit="1" customWidth="1"/>
    <col min="10756" max="10756" width="10.5703125" style="7" bestFit="1" customWidth="1"/>
    <col min="10757" max="11006" width="6.85546875" style="7" customWidth="1"/>
    <col min="11007" max="11007" width="8" style="7"/>
    <col min="11008" max="11008" width="21" style="7" customWidth="1"/>
    <col min="11009" max="11009" width="52.140625" style="7" customWidth="1"/>
    <col min="11010" max="11011" width="11.7109375" style="7" bestFit="1" customWidth="1"/>
    <col min="11012" max="11012" width="10.5703125" style="7" bestFit="1" customWidth="1"/>
    <col min="11013" max="11262" width="6.85546875" style="7" customWidth="1"/>
    <col min="11263" max="11263" width="8" style="7"/>
    <col min="11264" max="11264" width="21" style="7" customWidth="1"/>
    <col min="11265" max="11265" width="52.140625" style="7" customWidth="1"/>
    <col min="11266" max="11267" width="11.7109375" style="7" bestFit="1" customWidth="1"/>
    <col min="11268" max="11268" width="10.5703125" style="7" bestFit="1" customWidth="1"/>
    <col min="11269" max="11518" width="6.85546875" style="7" customWidth="1"/>
    <col min="11519" max="11519" width="8" style="7"/>
    <col min="11520" max="11520" width="21" style="7" customWidth="1"/>
    <col min="11521" max="11521" width="52.140625" style="7" customWidth="1"/>
    <col min="11522" max="11523" width="11.7109375" style="7" bestFit="1" customWidth="1"/>
    <col min="11524" max="11524" width="10.5703125" style="7" bestFit="1" customWidth="1"/>
    <col min="11525" max="11774" width="6.85546875" style="7" customWidth="1"/>
    <col min="11775" max="11775" width="8" style="7"/>
    <col min="11776" max="11776" width="21" style="7" customWidth="1"/>
    <col min="11777" max="11777" width="52.140625" style="7" customWidth="1"/>
    <col min="11778" max="11779" width="11.7109375" style="7" bestFit="1" customWidth="1"/>
    <col min="11780" max="11780" width="10.5703125" style="7" bestFit="1" customWidth="1"/>
    <col min="11781" max="12030" width="6.85546875" style="7" customWidth="1"/>
    <col min="12031" max="12031" width="8" style="7"/>
    <col min="12032" max="12032" width="21" style="7" customWidth="1"/>
    <col min="12033" max="12033" width="52.140625" style="7" customWidth="1"/>
    <col min="12034" max="12035" width="11.7109375" style="7" bestFit="1" customWidth="1"/>
    <col min="12036" max="12036" width="10.5703125" style="7" bestFit="1" customWidth="1"/>
    <col min="12037" max="12286" width="6.85546875" style="7" customWidth="1"/>
    <col min="12287" max="12287" width="8" style="7"/>
    <col min="12288" max="12288" width="21" style="7" customWidth="1"/>
    <col min="12289" max="12289" width="52.140625" style="7" customWidth="1"/>
    <col min="12290" max="12291" width="11.7109375" style="7" bestFit="1" customWidth="1"/>
    <col min="12292" max="12292" width="10.5703125" style="7" bestFit="1" customWidth="1"/>
    <col min="12293" max="12542" width="6.85546875" style="7" customWidth="1"/>
    <col min="12543" max="12543" width="8" style="7"/>
    <col min="12544" max="12544" width="21" style="7" customWidth="1"/>
    <col min="12545" max="12545" width="52.140625" style="7" customWidth="1"/>
    <col min="12546" max="12547" width="11.7109375" style="7" bestFit="1" customWidth="1"/>
    <col min="12548" max="12548" width="10.5703125" style="7" bestFit="1" customWidth="1"/>
    <col min="12549" max="12798" width="6.85546875" style="7" customWidth="1"/>
    <col min="12799" max="12799" width="8" style="7"/>
    <col min="12800" max="12800" width="21" style="7" customWidth="1"/>
    <col min="12801" max="12801" width="52.140625" style="7" customWidth="1"/>
    <col min="12802" max="12803" width="11.7109375" style="7" bestFit="1" customWidth="1"/>
    <col min="12804" max="12804" width="10.5703125" style="7" bestFit="1" customWidth="1"/>
    <col min="12805" max="13054" width="6.85546875" style="7" customWidth="1"/>
    <col min="13055" max="13055" width="8" style="7"/>
    <col min="13056" max="13056" width="21" style="7" customWidth="1"/>
    <col min="13057" max="13057" width="52.140625" style="7" customWidth="1"/>
    <col min="13058" max="13059" width="11.7109375" style="7" bestFit="1" customWidth="1"/>
    <col min="13060" max="13060" width="10.5703125" style="7" bestFit="1" customWidth="1"/>
    <col min="13061" max="13310" width="6.85546875" style="7" customWidth="1"/>
    <col min="13311" max="13311" width="8" style="7"/>
    <col min="13312" max="13312" width="21" style="7" customWidth="1"/>
    <col min="13313" max="13313" width="52.140625" style="7" customWidth="1"/>
    <col min="13314" max="13315" width="11.7109375" style="7" bestFit="1" customWidth="1"/>
    <col min="13316" max="13316" width="10.5703125" style="7" bestFit="1" customWidth="1"/>
    <col min="13317" max="13566" width="6.85546875" style="7" customWidth="1"/>
    <col min="13567" max="13567" width="8" style="7"/>
    <col min="13568" max="13568" width="21" style="7" customWidth="1"/>
    <col min="13569" max="13569" width="52.140625" style="7" customWidth="1"/>
    <col min="13570" max="13571" width="11.7109375" style="7" bestFit="1" customWidth="1"/>
    <col min="13572" max="13572" width="10.5703125" style="7" bestFit="1" customWidth="1"/>
    <col min="13573" max="13822" width="6.85546875" style="7" customWidth="1"/>
    <col min="13823" max="13823" width="8" style="7"/>
    <col min="13824" max="13824" width="21" style="7" customWidth="1"/>
    <col min="13825" max="13825" width="52.140625" style="7" customWidth="1"/>
    <col min="13826" max="13827" width="11.7109375" style="7" bestFit="1" customWidth="1"/>
    <col min="13828" max="13828" width="10.5703125" style="7" bestFit="1" customWidth="1"/>
    <col min="13829" max="14078" width="6.85546875" style="7" customWidth="1"/>
    <col min="14079" max="14079" width="8" style="7"/>
    <col min="14080" max="14080" width="21" style="7" customWidth="1"/>
    <col min="14081" max="14081" width="52.140625" style="7" customWidth="1"/>
    <col min="14082" max="14083" width="11.7109375" style="7" bestFit="1" customWidth="1"/>
    <col min="14084" max="14084" width="10.5703125" style="7" bestFit="1" customWidth="1"/>
    <col min="14085" max="14334" width="6.85546875" style="7" customWidth="1"/>
    <col min="14335" max="14335" width="8" style="7"/>
    <col min="14336" max="14336" width="21" style="7" customWidth="1"/>
    <col min="14337" max="14337" width="52.140625" style="7" customWidth="1"/>
    <col min="14338" max="14339" width="11.7109375" style="7" bestFit="1" customWidth="1"/>
    <col min="14340" max="14340" width="10.5703125" style="7" bestFit="1" customWidth="1"/>
    <col min="14341" max="14590" width="6.85546875" style="7" customWidth="1"/>
    <col min="14591" max="14591" width="8" style="7"/>
    <col min="14592" max="14592" width="21" style="7" customWidth="1"/>
    <col min="14593" max="14593" width="52.140625" style="7" customWidth="1"/>
    <col min="14594" max="14595" width="11.7109375" style="7" bestFit="1" customWidth="1"/>
    <col min="14596" max="14596" width="10.5703125" style="7" bestFit="1" customWidth="1"/>
    <col min="14597" max="14846" width="6.85546875" style="7" customWidth="1"/>
    <col min="14847" max="14847" width="8" style="7"/>
    <col min="14848" max="14848" width="21" style="7" customWidth="1"/>
    <col min="14849" max="14849" width="52.140625" style="7" customWidth="1"/>
    <col min="14850" max="14851" width="11.7109375" style="7" bestFit="1" customWidth="1"/>
    <col min="14852" max="14852" width="10.5703125" style="7" bestFit="1" customWidth="1"/>
    <col min="14853" max="15102" width="6.85546875" style="7" customWidth="1"/>
    <col min="15103" max="15103" width="8" style="7"/>
    <col min="15104" max="15104" width="21" style="7" customWidth="1"/>
    <col min="15105" max="15105" width="52.140625" style="7" customWidth="1"/>
    <col min="15106" max="15107" width="11.7109375" style="7" bestFit="1" customWidth="1"/>
    <col min="15108" max="15108" width="10.5703125" style="7" bestFit="1" customWidth="1"/>
    <col min="15109" max="15358" width="6.85546875" style="7" customWidth="1"/>
    <col min="15359" max="15359" width="8" style="7"/>
    <col min="15360" max="15360" width="21" style="7" customWidth="1"/>
    <col min="15361" max="15361" width="52.140625" style="7" customWidth="1"/>
    <col min="15362" max="15363" width="11.7109375" style="7" bestFit="1" customWidth="1"/>
    <col min="15364" max="15364" width="10.5703125" style="7" bestFit="1" customWidth="1"/>
    <col min="15365" max="15614" width="6.85546875" style="7" customWidth="1"/>
    <col min="15615" max="15615" width="8" style="7"/>
    <col min="15616" max="15616" width="21" style="7" customWidth="1"/>
    <col min="15617" max="15617" width="52.140625" style="7" customWidth="1"/>
    <col min="15618" max="15619" width="11.7109375" style="7" bestFit="1" customWidth="1"/>
    <col min="15620" max="15620" width="10.5703125" style="7" bestFit="1" customWidth="1"/>
    <col min="15621" max="15870" width="6.85546875" style="7" customWidth="1"/>
    <col min="15871" max="15871" width="8" style="7"/>
    <col min="15872" max="15872" width="21" style="7" customWidth="1"/>
    <col min="15873" max="15873" width="52.140625" style="7" customWidth="1"/>
    <col min="15874" max="15875" width="11.7109375" style="7" bestFit="1" customWidth="1"/>
    <col min="15876" max="15876" width="10.5703125" style="7" bestFit="1" customWidth="1"/>
    <col min="15877" max="16126" width="6.85546875" style="7" customWidth="1"/>
    <col min="16127" max="16127" width="8" style="7"/>
    <col min="16128" max="16128" width="21" style="7" customWidth="1"/>
    <col min="16129" max="16129" width="52.140625" style="7" customWidth="1"/>
    <col min="16130" max="16131" width="11.7109375" style="7" bestFit="1" customWidth="1"/>
    <col min="16132" max="16132" width="10.5703125" style="7" bestFit="1" customWidth="1"/>
    <col min="16133" max="16384" width="6.85546875" style="7" customWidth="1"/>
  </cols>
  <sheetData>
    <row r="1" spans="1:15" ht="42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42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42" customHeight="1" x14ac:dyDescent="0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42" customHeight="1" x14ac:dyDescent="0.25">
      <c r="A4" s="35">
        <v>0</v>
      </c>
    </row>
    <row r="5" spans="1:15" ht="42" customHeight="1" x14ac:dyDescent="0.25">
      <c r="A5" s="37" t="s">
        <v>360</v>
      </c>
      <c r="B5" s="37" t="s">
        <v>363</v>
      </c>
    </row>
    <row r="6" spans="1:15" ht="42" customHeight="1" x14ac:dyDescent="0.25">
      <c r="A6" s="37" t="s">
        <v>361</v>
      </c>
      <c r="B6" s="37" t="s">
        <v>364</v>
      </c>
      <c r="K6" s="2"/>
      <c r="L6" s="3"/>
    </row>
    <row r="7" spans="1:15" ht="42" customHeight="1" x14ac:dyDescent="0.25">
      <c r="A7" s="37" t="s">
        <v>362</v>
      </c>
      <c r="B7" s="37" t="s">
        <v>365</v>
      </c>
      <c r="K7" s="2"/>
      <c r="L7" s="3"/>
    </row>
    <row r="8" spans="1:15" ht="42" customHeight="1" thickBot="1" x14ac:dyDescent="0.3">
      <c r="A8" s="38"/>
      <c r="B8" s="38"/>
      <c r="C8" s="39"/>
      <c r="D8" s="39"/>
      <c r="E8" s="39"/>
      <c r="F8" s="40"/>
      <c r="G8" s="14"/>
      <c r="H8" s="4"/>
      <c r="I8" s="4"/>
      <c r="J8" s="4"/>
      <c r="K8" s="4"/>
      <c r="L8" s="4"/>
      <c r="M8" s="4"/>
    </row>
    <row r="9" spans="1:15" s="36" customFormat="1" ht="42" customHeight="1" thickTop="1" x14ac:dyDescent="0.25">
      <c r="A9" s="57" t="s">
        <v>2</v>
      </c>
      <c r="B9" s="57" t="s">
        <v>3</v>
      </c>
      <c r="C9" s="57" t="s">
        <v>4</v>
      </c>
      <c r="D9" s="57"/>
      <c r="E9" s="59" t="s">
        <v>5</v>
      </c>
      <c r="F9" s="57" t="s">
        <v>6</v>
      </c>
      <c r="G9" s="61" t="s">
        <v>7</v>
      </c>
      <c r="H9" s="62"/>
      <c r="I9" s="62"/>
      <c r="J9" s="62"/>
      <c r="K9" s="62"/>
      <c r="L9" s="62"/>
      <c r="M9" s="63"/>
    </row>
    <row r="10" spans="1:15" s="36" customFormat="1" ht="42" customHeight="1" x14ac:dyDescent="0.25">
      <c r="A10" s="58"/>
      <c r="B10" s="58"/>
      <c r="C10" s="53" t="s">
        <v>8</v>
      </c>
      <c r="D10" s="52" t="s">
        <v>9</v>
      </c>
      <c r="E10" s="60"/>
      <c r="F10" s="58"/>
      <c r="G10" s="64"/>
      <c r="H10" s="65"/>
      <c r="I10" s="65"/>
      <c r="J10" s="65"/>
      <c r="K10" s="65"/>
      <c r="L10" s="65"/>
      <c r="M10" s="66"/>
    </row>
    <row r="11" spans="1:15" ht="42" customHeight="1" x14ac:dyDescent="0.25">
      <c r="A11" s="43"/>
      <c r="B11" s="43"/>
      <c r="C11" s="44"/>
      <c r="D11" s="45"/>
      <c r="E11" s="44"/>
      <c r="F11" s="45"/>
      <c r="G11" s="15"/>
      <c r="H11" s="5"/>
      <c r="I11" s="5"/>
      <c r="J11" s="5"/>
      <c r="K11" s="5"/>
      <c r="L11" s="5"/>
      <c r="M11" s="6"/>
    </row>
    <row r="12" spans="1:15" s="29" customFormat="1" ht="42" customHeight="1" x14ac:dyDescent="0.25">
      <c r="A12" s="77" t="s">
        <v>10</v>
      </c>
      <c r="B12" s="77" t="s">
        <v>12</v>
      </c>
      <c r="C12" s="78">
        <v>10523700921</v>
      </c>
      <c r="D12" s="79">
        <v>10001107134.24</v>
      </c>
      <c r="E12" s="78">
        <v>522593786.75999999</v>
      </c>
      <c r="F12" s="27">
        <f>D12/C12*100</f>
        <v>95.034125440441144</v>
      </c>
      <c r="G12" s="16"/>
      <c r="H12" s="10"/>
      <c r="I12" s="11"/>
      <c r="J12" s="11"/>
      <c r="K12" s="11"/>
      <c r="L12" s="11"/>
      <c r="M12" s="9"/>
      <c r="O12" s="54">
        <f>D12-61902</f>
        <v>10001045232.24</v>
      </c>
    </row>
    <row r="13" spans="1:15" s="29" customFormat="1" ht="42" customHeight="1" x14ac:dyDescent="0.25">
      <c r="A13" s="80" t="s">
        <v>14</v>
      </c>
      <c r="B13" s="80" t="s">
        <v>223</v>
      </c>
      <c r="C13" s="81">
        <v>7243217175</v>
      </c>
      <c r="D13" s="82">
        <v>6838513616</v>
      </c>
      <c r="E13" s="81">
        <v>404703559</v>
      </c>
      <c r="F13" s="27">
        <f t="shared" ref="F13:F76" si="0">D13/C13*100</f>
        <v>94.412654636439228</v>
      </c>
      <c r="G13" s="16"/>
      <c r="H13" s="10"/>
      <c r="I13" s="11"/>
      <c r="J13" s="11"/>
      <c r="K13" s="11"/>
      <c r="L13" s="11"/>
      <c r="M13" s="9"/>
    </row>
    <row r="14" spans="1:15" s="29" customFormat="1" ht="42" customHeight="1" x14ac:dyDescent="0.25">
      <c r="A14" s="80" t="s">
        <v>15</v>
      </c>
      <c r="B14" s="80" t="s">
        <v>224</v>
      </c>
      <c r="C14" s="81">
        <v>6800000</v>
      </c>
      <c r="D14" s="82">
        <v>6715000</v>
      </c>
      <c r="E14" s="81">
        <v>85000</v>
      </c>
      <c r="F14" s="27">
        <f t="shared" si="0"/>
        <v>98.75</v>
      </c>
      <c r="G14" s="17"/>
      <c r="H14" s="10"/>
      <c r="I14" s="11"/>
      <c r="J14" s="11"/>
      <c r="K14" s="11"/>
      <c r="L14" s="11"/>
      <c r="M14" s="9"/>
    </row>
    <row r="15" spans="1:15" s="29" customFormat="1" ht="42" customHeight="1" x14ac:dyDescent="0.25">
      <c r="A15" s="83" t="s">
        <v>16</v>
      </c>
      <c r="B15" s="83" t="s">
        <v>225</v>
      </c>
      <c r="C15" s="84">
        <v>2300000</v>
      </c>
      <c r="D15" s="85">
        <v>2300000</v>
      </c>
      <c r="E15" s="84">
        <v>0</v>
      </c>
      <c r="F15" s="34">
        <f t="shared" si="0"/>
        <v>100</v>
      </c>
      <c r="G15" s="17"/>
      <c r="H15" s="10"/>
      <c r="I15" s="11"/>
      <c r="J15" s="11"/>
      <c r="K15" s="11"/>
      <c r="L15" s="11"/>
      <c r="M15" s="9"/>
    </row>
    <row r="16" spans="1:15" s="29" customFormat="1" ht="42" customHeight="1" x14ac:dyDescent="0.25">
      <c r="A16" s="83" t="s">
        <v>17</v>
      </c>
      <c r="B16" s="83" t="s">
        <v>11</v>
      </c>
      <c r="C16" s="84">
        <v>4500000</v>
      </c>
      <c r="D16" s="85">
        <v>4415000</v>
      </c>
      <c r="E16" s="84">
        <v>85000</v>
      </c>
      <c r="F16" s="34">
        <f t="shared" si="0"/>
        <v>98.111111111111114</v>
      </c>
      <c r="G16" s="17"/>
      <c r="H16" s="10"/>
      <c r="I16" s="11"/>
      <c r="J16" s="11"/>
      <c r="K16" s="11"/>
      <c r="L16" s="11"/>
      <c r="M16" s="9"/>
    </row>
    <row r="17" spans="1:13" s="29" customFormat="1" ht="42" customHeight="1" x14ac:dyDescent="0.25">
      <c r="A17" s="80" t="s">
        <v>18</v>
      </c>
      <c r="B17" s="80" t="s">
        <v>226</v>
      </c>
      <c r="C17" s="81">
        <v>5506800</v>
      </c>
      <c r="D17" s="82">
        <v>5491400</v>
      </c>
      <c r="E17" s="81">
        <v>15400</v>
      </c>
      <c r="F17" s="27">
        <f t="shared" si="0"/>
        <v>99.720345754340087</v>
      </c>
      <c r="G17" s="16"/>
      <c r="H17" s="10"/>
      <c r="I17" s="11"/>
      <c r="J17" s="11"/>
      <c r="K17" s="11"/>
      <c r="L17" s="11"/>
      <c r="M17" s="9"/>
    </row>
    <row r="18" spans="1:13" s="29" customFormat="1" ht="42" customHeight="1" x14ac:dyDescent="0.25">
      <c r="A18" s="83" t="s">
        <v>19</v>
      </c>
      <c r="B18" s="83" t="s">
        <v>225</v>
      </c>
      <c r="C18" s="84">
        <v>2006800</v>
      </c>
      <c r="D18" s="85">
        <v>2006400</v>
      </c>
      <c r="E18" s="84">
        <v>400</v>
      </c>
      <c r="F18" s="34">
        <f t="shared" si="0"/>
        <v>99.980067769583414</v>
      </c>
      <c r="G18" s="16"/>
      <c r="H18" s="10"/>
      <c r="I18" s="11"/>
      <c r="J18" s="11"/>
      <c r="K18" s="11"/>
      <c r="L18" s="11"/>
      <c r="M18" s="9"/>
    </row>
    <row r="19" spans="1:13" s="29" customFormat="1" ht="42" customHeight="1" x14ac:dyDescent="0.25">
      <c r="A19" s="83" t="s">
        <v>20</v>
      </c>
      <c r="B19" s="83" t="s">
        <v>11</v>
      </c>
      <c r="C19" s="84">
        <v>3500000</v>
      </c>
      <c r="D19" s="85">
        <v>3485000</v>
      </c>
      <c r="E19" s="84">
        <v>15000</v>
      </c>
      <c r="F19" s="34">
        <f t="shared" si="0"/>
        <v>99.571428571428569</v>
      </c>
      <c r="G19" s="16"/>
      <c r="H19" s="10"/>
      <c r="I19" s="11"/>
      <c r="J19" s="11"/>
      <c r="K19" s="11"/>
      <c r="L19" s="11"/>
      <c r="M19" s="9"/>
    </row>
    <row r="20" spans="1:13" s="29" customFormat="1" ht="42" customHeight="1" x14ac:dyDescent="0.25">
      <c r="A20" s="80" t="s">
        <v>21</v>
      </c>
      <c r="B20" s="80" t="s">
        <v>227</v>
      </c>
      <c r="C20" s="81">
        <v>62242910</v>
      </c>
      <c r="D20" s="82">
        <v>5436000</v>
      </c>
      <c r="E20" s="81">
        <v>56806910</v>
      </c>
      <c r="F20" s="27">
        <f t="shared" si="0"/>
        <v>8.733524830378272</v>
      </c>
      <c r="G20" s="28"/>
      <c r="M20" s="30"/>
    </row>
    <row r="21" spans="1:13" s="29" customFormat="1" ht="42" customHeight="1" x14ac:dyDescent="0.25">
      <c r="A21" s="83" t="s">
        <v>22</v>
      </c>
      <c r="B21" s="83" t="s">
        <v>225</v>
      </c>
      <c r="C21" s="84">
        <v>3050000</v>
      </c>
      <c r="D21" s="85">
        <v>3046000</v>
      </c>
      <c r="E21" s="84">
        <v>4000</v>
      </c>
      <c r="F21" s="34">
        <f t="shared" si="0"/>
        <v>99.868852459016395</v>
      </c>
      <c r="G21" s="28"/>
      <c r="M21" s="30"/>
    </row>
    <row r="22" spans="1:13" s="29" customFormat="1" ht="42" customHeight="1" x14ac:dyDescent="0.25">
      <c r="A22" s="83" t="s">
        <v>23</v>
      </c>
      <c r="B22" s="83" t="s">
        <v>11</v>
      </c>
      <c r="C22" s="84">
        <v>2500000</v>
      </c>
      <c r="D22" s="85">
        <v>2390000</v>
      </c>
      <c r="E22" s="84">
        <v>110000</v>
      </c>
      <c r="F22" s="34">
        <f t="shared" si="0"/>
        <v>95.6</v>
      </c>
      <c r="G22" s="28"/>
      <c r="M22" s="30"/>
    </row>
    <row r="23" spans="1:13" s="29" customFormat="1" ht="42" customHeight="1" x14ac:dyDescent="0.25">
      <c r="A23" s="83" t="s">
        <v>24</v>
      </c>
      <c r="B23" s="83" t="s">
        <v>228</v>
      </c>
      <c r="C23" s="84">
        <v>56692910</v>
      </c>
      <c r="D23" s="85">
        <v>0</v>
      </c>
      <c r="E23" s="84">
        <v>56692910</v>
      </c>
      <c r="F23" s="34">
        <f t="shared" si="0"/>
        <v>0</v>
      </c>
      <c r="G23" s="55" t="s">
        <v>366</v>
      </c>
      <c r="M23" s="30"/>
    </row>
    <row r="24" spans="1:13" s="29" customFormat="1" ht="42" customHeight="1" x14ac:dyDescent="0.25">
      <c r="A24" s="80" t="s">
        <v>25</v>
      </c>
      <c r="B24" s="80" t="s">
        <v>229</v>
      </c>
      <c r="C24" s="81">
        <v>4692836964</v>
      </c>
      <c r="D24" s="82">
        <v>4409943188</v>
      </c>
      <c r="E24" s="81">
        <v>282893776</v>
      </c>
      <c r="F24" s="27">
        <f t="shared" si="0"/>
        <v>93.97179620408393</v>
      </c>
      <c r="G24" s="28"/>
      <c r="M24" s="30"/>
    </row>
    <row r="25" spans="1:13" s="29" customFormat="1" ht="42" customHeight="1" x14ac:dyDescent="0.25">
      <c r="A25" s="83" t="s">
        <v>26</v>
      </c>
      <c r="B25" s="83" t="s">
        <v>230</v>
      </c>
      <c r="C25" s="84">
        <v>1675571278</v>
      </c>
      <c r="D25" s="85">
        <v>1599704220</v>
      </c>
      <c r="E25" s="84">
        <v>75867058</v>
      </c>
      <c r="F25" s="34">
        <f t="shared" si="0"/>
        <v>95.472167672236736</v>
      </c>
      <c r="G25" s="28"/>
      <c r="M25" s="30"/>
    </row>
    <row r="26" spans="1:13" s="29" customFormat="1" ht="42" customHeight="1" x14ac:dyDescent="0.25">
      <c r="A26" s="83" t="s">
        <v>27</v>
      </c>
      <c r="B26" s="83" t="s">
        <v>231</v>
      </c>
      <c r="C26" s="84">
        <v>142343430</v>
      </c>
      <c r="D26" s="85">
        <v>139770070</v>
      </c>
      <c r="E26" s="84">
        <v>2573360</v>
      </c>
      <c r="F26" s="34">
        <f t="shared" si="0"/>
        <v>98.192146978613621</v>
      </c>
      <c r="G26" s="28"/>
      <c r="M26" s="30"/>
    </row>
    <row r="27" spans="1:13" s="29" customFormat="1" ht="42" customHeight="1" x14ac:dyDescent="0.25">
      <c r="A27" s="83" t="s">
        <v>28</v>
      </c>
      <c r="B27" s="83" t="s">
        <v>232</v>
      </c>
      <c r="C27" s="84">
        <v>185545500</v>
      </c>
      <c r="D27" s="85">
        <v>177800000</v>
      </c>
      <c r="E27" s="84">
        <v>7745500</v>
      </c>
      <c r="F27" s="34">
        <f t="shared" si="0"/>
        <v>95.825552223039637</v>
      </c>
      <c r="G27" s="28"/>
      <c r="M27" s="30"/>
    </row>
    <row r="28" spans="1:13" s="29" customFormat="1" ht="42" customHeight="1" x14ac:dyDescent="0.25">
      <c r="A28" s="83" t="s">
        <v>29</v>
      </c>
      <c r="B28" s="83" t="s">
        <v>233</v>
      </c>
      <c r="C28" s="84">
        <v>7560000</v>
      </c>
      <c r="D28" s="85">
        <v>240000</v>
      </c>
      <c r="E28" s="84">
        <v>7320000</v>
      </c>
      <c r="F28" s="34">
        <f t="shared" si="0"/>
        <v>3.1746031746031744</v>
      </c>
      <c r="G28" s="28"/>
      <c r="M28" s="30"/>
    </row>
    <row r="29" spans="1:13" s="29" customFormat="1" ht="42" customHeight="1" x14ac:dyDescent="0.25">
      <c r="A29" s="83" t="s">
        <v>30</v>
      </c>
      <c r="B29" s="83" t="s">
        <v>234</v>
      </c>
      <c r="C29" s="84">
        <v>21951000</v>
      </c>
      <c r="D29" s="85">
        <v>21180000</v>
      </c>
      <c r="E29" s="84">
        <v>771000</v>
      </c>
      <c r="F29" s="34">
        <f t="shared" si="0"/>
        <v>96.487631542982101</v>
      </c>
      <c r="G29" s="28"/>
      <c r="M29" s="30"/>
    </row>
    <row r="30" spans="1:13" s="29" customFormat="1" ht="42" customHeight="1" x14ac:dyDescent="0.25">
      <c r="A30" s="83" t="s">
        <v>31</v>
      </c>
      <c r="B30" s="83" t="s">
        <v>235</v>
      </c>
      <c r="C30" s="84">
        <v>87295068</v>
      </c>
      <c r="D30" s="85">
        <v>85528020</v>
      </c>
      <c r="E30" s="84">
        <v>1767048</v>
      </c>
      <c r="F30" s="34">
        <f t="shared" si="0"/>
        <v>97.975775676124115</v>
      </c>
      <c r="G30" s="28"/>
      <c r="M30" s="30"/>
    </row>
    <row r="31" spans="1:13" s="29" customFormat="1" ht="42" customHeight="1" x14ac:dyDescent="0.25">
      <c r="A31" s="83" t="s">
        <v>32</v>
      </c>
      <c r="B31" s="83" t="s">
        <v>236</v>
      </c>
      <c r="C31" s="84">
        <v>23564238</v>
      </c>
      <c r="D31" s="85">
        <v>12132015</v>
      </c>
      <c r="E31" s="84">
        <v>11432223</v>
      </c>
      <c r="F31" s="34">
        <f t="shared" si="0"/>
        <v>51.484860236091656</v>
      </c>
      <c r="G31" s="28"/>
      <c r="M31" s="30"/>
    </row>
    <row r="32" spans="1:13" s="29" customFormat="1" ht="42" customHeight="1" x14ac:dyDescent="0.25">
      <c r="A32" s="83" t="s">
        <v>33</v>
      </c>
      <c r="B32" s="83" t="s">
        <v>237</v>
      </c>
      <c r="C32" s="84">
        <v>27395</v>
      </c>
      <c r="D32" s="85">
        <v>23631</v>
      </c>
      <c r="E32" s="84">
        <v>3764</v>
      </c>
      <c r="F32" s="34">
        <f t="shared" si="0"/>
        <v>86.26026647198394</v>
      </c>
      <c r="G32" s="28"/>
      <c r="M32" s="30"/>
    </row>
    <row r="33" spans="1:13" s="29" customFormat="1" ht="42" customHeight="1" x14ac:dyDescent="0.25">
      <c r="A33" s="83" t="s">
        <v>34</v>
      </c>
      <c r="B33" s="83" t="s">
        <v>238</v>
      </c>
      <c r="C33" s="84">
        <v>189155467</v>
      </c>
      <c r="D33" s="85">
        <v>148210114</v>
      </c>
      <c r="E33" s="84">
        <v>40945353</v>
      </c>
      <c r="F33" s="34">
        <f t="shared" si="0"/>
        <v>78.353597889930398</v>
      </c>
      <c r="G33" s="28"/>
      <c r="M33" s="30"/>
    </row>
    <row r="34" spans="1:13" s="29" customFormat="1" ht="42" customHeight="1" x14ac:dyDescent="0.25">
      <c r="A34" s="83" t="s">
        <v>35</v>
      </c>
      <c r="B34" s="83" t="s">
        <v>239</v>
      </c>
      <c r="C34" s="84">
        <v>3411835</v>
      </c>
      <c r="D34" s="85">
        <v>3294005</v>
      </c>
      <c r="E34" s="84">
        <v>117830</v>
      </c>
      <c r="F34" s="34">
        <f t="shared" si="0"/>
        <v>96.546433224349954</v>
      </c>
      <c r="G34" s="28"/>
      <c r="M34" s="30"/>
    </row>
    <row r="35" spans="1:13" s="29" customFormat="1" ht="42" customHeight="1" x14ac:dyDescent="0.25">
      <c r="A35" s="83" t="s">
        <v>36</v>
      </c>
      <c r="B35" s="83" t="s">
        <v>240</v>
      </c>
      <c r="C35" s="84">
        <v>10235715</v>
      </c>
      <c r="D35" s="85">
        <v>9882201</v>
      </c>
      <c r="E35" s="84">
        <v>353514</v>
      </c>
      <c r="F35" s="34">
        <f t="shared" si="0"/>
        <v>96.546269605982587</v>
      </c>
      <c r="G35" s="28"/>
      <c r="M35" s="30"/>
    </row>
    <row r="36" spans="1:13" s="29" customFormat="1" ht="42" customHeight="1" x14ac:dyDescent="0.25">
      <c r="A36" s="83" t="s">
        <v>37</v>
      </c>
      <c r="B36" s="83" t="s">
        <v>241</v>
      </c>
      <c r="C36" s="84">
        <v>9689074</v>
      </c>
      <c r="D36" s="85">
        <v>0</v>
      </c>
      <c r="E36" s="84">
        <v>9689074</v>
      </c>
      <c r="F36" s="34">
        <f t="shared" si="0"/>
        <v>0</v>
      </c>
      <c r="G36" s="28"/>
      <c r="M36" s="30"/>
    </row>
    <row r="37" spans="1:13" s="29" customFormat="1" ht="42" customHeight="1" x14ac:dyDescent="0.25">
      <c r="A37" s="83" t="s">
        <v>38</v>
      </c>
      <c r="B37" s="83" t="s">
        <v>242</v>
      </c>
      <c r="C37" s="84">
        <v>598861368</v>
      </c>
      <c r="D37" s="85">
        <v>568242035</v>
      </c>
      <c r="E37" s="84">
        <v>30619333</v>
      </c>
      <c r="F37" s="34">
        <f t="shared" si="0"/>
        <v>94.887074933175512</v>
      </c>
      <c r="G37" s="28"/>
      <c r="M37" s="30"/>
    </row>
    <row r="38" spans="1:13" s="29" customFormat="1" ht="42" customHeight="1" x14ac:dyDescent="0.25">
      <c r="A38" s="83" t="s">
        <v>39</v>
      </c>
      <c r="B38" s="83" t="s">
        <v>243</v>
      </c>
      <c r="C38" s="84">
        <v>121312800</v>
      </c>
      <c r="D38" s="85">
        <v>114741784</v>
      </c>
      <c r="E38" s="84">
        <v>6571016</v>
      </c>
      <c r="F38" s="34">
        <f t="shared" si="0"/>
        <v>94.583410818973761</v>
      </c>
      <c r="G38" s="28"/>
      <c r="M38" s="30"/>
    </row>
    <row r="39" spans="1:13" s="29" customFormat="1" ht="42" customHeight="1" x14ac:dyDescent="0.25">
      <c r="A39" s="83" t="s">
        <v>40</v>
      </c>
      <c r="B39" s="83" t="s">
        <v>244</v>
      </c>
      <c r="C39" s="84">
        <v>717859968</v>
      </c>
      <c r="D39" s="85">
        <v>676684806</v>
      </c>
      <c r="E39" s="84">
        <v>41175162</v>
      </c>
      <c r="F39" s="34">
        <f t="shared" si="0"/>
        <v>94.264179110764957</v>
      </c>
      <c r="G39" s="28"/>
      <c r="M39" s="30"/>
    </row>
    <row r="40" spans="1:13" s="29" customFormat="1" ht="42" customHeight="1" x14ac:dyDescent="0.25">
      <c r="A40" s="83" t="s">
        <v>41</v>
      </c>
      <c r="B40" s="83" t="s">
        <v>245</v>
      </c>
      <c r="C40" s="84">
        <v>898452828</v>
      </c>
      <c r="D40" s="85">
        <v>852510287</v>
      </c>
      <c r="E40" s="84">
        <v>45942541</v>
      </c>
      <c r="F40" s="34">
        <f t="shared" si="0"/>
        <v>94.886482676862357</v>
      </c>
      <c r="G40" s="28"/>
      <c r="M40" s="30"/>
    </row>
    <row r="41" spans="1:13" s="29" customFormat="1" ht="42" customHeight="1" x14ac:dyDescent="0.25">
      <c r="A41" s="80" t="s">
        <v>42</v>
      </c>
      <c r="B41" s="80" t="s">
        <v>246</v>
      </c>
      <c r="C41" s="81">
        <v>2000000</v>
      </c>
      <c r="D41" s="82">
        <v>1990000</v>
      </c>
      <c r="E41" s="81">
        <v>10000</v>
      </c>
      <c r="F41" s="27">
        <f t="shared" si="0"/>
        <v>99.5</v>
      </c>
      <c r="G41" s="28"/>
      <c r="M41" s="30"/>
    </row>
    <row r="42" spans="1:13" s="29" customFormat="1" ht="42" customHeight="1" x14ac:dyDescent="0.25">
      <c r="A42" s="83" t="s">
        <v>43</v>
      </c>
      <c r="B42" s="83" t="s">
        <v>225</v>
      </c>
      <c r="C42" s="84">
        <v>1000000</v>
      </c>
      <c r="D42" s="85">
        <v>1000000</v>
      </c>
      <c r="E42" s="84">
        <v>0</v>
      </c>
      <c r="F42" s="34">
        <f t="shared" si="0"/>
        <v>100</v>
      </c>
      <c r="G42" s="28"/>
      <c r="M42" s="30"/>
    </row>
    <row r="43" spans="1:13" s="29" customFormat="1" ht="42" customHeight="1" x14ac:dyDescent="0.25">
      <c r="A43" s="83" t="s">
        <v>44</v>
      </c>
      <c r="B43" s="83" t="s">
        <v>11</v>
      </c>
      <c r="C43" s="84">
        <v>1000000</v>
      </c>
      <c r="D43" s="85">
        <v>990000</v>
      </c>
      <c r="E43" s="84">
        <v>10000</v>
      </c>
      <c r="F43" s="34">
        <f t="shared" si="0"/>
        <v>99</v>
      </c>
      <c r="G43" s="28"/>
      <c r="M43" s="30"/>
    </row>
    <row r="44" spans="1:13" s="29" customFormat="1" ht="42" customHeight="1" x14ac:dyDescent="0.25">
      <c r="A44" s="80" t="s">
        <v>45</v>
      </c>
      <c r="B44" s="80" t="s">
        <v>247</v>
      </c>
      <c r="C44" s="81">
        <v>500000</v>
      </c>
      <c r="D44" s="82">
        <v>496000</v>
      </c>
      <c r="E44" s="81">
        <v>4000</v>
      </c>
      <c r="F44" s="27">
        <f t="shared" si="0"/>
        <v>99.2</v>
      </c>
      <c r="G44" s="28"/>
      <c r="M44" s="30"/>
    </row>
    <row r="45" spans="1:13" s="29" customFormat="1" ht="42" customHeight="1" x14ac:dyDescent="0.25">
      <c r="A45" s="83" t="s">
        <v>46</v>
      </c>
      <c r="B45" s="83" t="s">
        <v>225</v>
      </c>
      <c r="C45" s="84">
        <v>500000</v>
      </c>
      <c r="D45" s="85">
        <v>496000</v>
      </c>
      <c r="E45" s="84">
        <v>4000</v>
      </c>
      <c r="F45" s="34">
        <f t="shared" si="0"/>
        <v>99.2</v>
      </c>
      <c r="G45" s="28"/>
      <c r="M45" s="30"/>
    </row>
    <row r="46" spans="1:13" s="29" customFormat="1" ht="42" customHeight="1" x14ac:dyDescent="0.25">
      <c r="A46" s="80" t="s">
        <v>47</v>
      </c>
      <c r="B46" s="80" t="s">
        <v>248</v>
      </c>
      <c r="C46" s="81">
        <v>200000</v>
      </c>
      <c r="D46" s="82">
        <v>200000</v>
      </c>
      <c r="E46" s="81">
        <v>0</v>
      </c>
      <c r="F46" s="27">
        <f t="shared" si="0"/>
        <v>100</v>
      </c>
      <c r="G46" s="28"/>
      <c r="M46" s="30"/>
    </row>
    <row r="47" spans="1:13" s="29" customFormat="1" ht="42" customHeight="1" x14ac:dyDescent="0.25">
      <c r="A47" s="83" t="s">
        <v>48</v>
      </c>
      <c r="B47" s="83" t="s">
        <v>225</v>
      </c>
      <c r="C47" s="84">
        <v>200000</v>
      </c>
      <c r="D47" s="85">
        <v>200000</v>
      </c>
      <c r="E47" s="84">
        <v>0</v>
      </c>
      <c r="F47" s="34">
        <f t="shared" si="0"/>
        <v>100</v>
      </c>
      <c r="G47" s="28"/>
      <c r="M47" s="30"/>
    </row>
    <row r="48" spans="1:13" s="29" customFormat="1" ht="42" customHeight="1" x14ac:dyDescent="0.25">
      <c r="A48" s="80" t="s">
        <v>49</v>
      </c>
      <c r="B48" s="80" t="s">
        <v>249</v>
      </c>
      <c r="C48" s="81">
        <v>700000</v>
      </c>
      <c r="D48" s="82">
        <v>700000</v>
      </c>
      <c r="E48" s="81">
        <v>0</v>
      </c>
      <c r="F48" s="27">
        <f t="shared" si="0"/>
        <v>100</v>
      </c>
      <c r="G48" s="28"/>
      <c r="M48" s="30"/>
    </row>
    <row r="49" spans="1:13" s="29" customFormat="1" ht="42" customHeight="1" x14ac:dyDescent="0.25">
      <c r="A49" s="83" t="s">
        <v>50</v>
      </c>
      <c r="B49" s="83" t="s">
        <v>225</v>
      </c>
      <c r="C49" s="84">
        <v>700000</v>
      </c>
      <c r="D49" s="85">
        <v>700000</v>
      </c>
      <c r="E49" s="84">
        <v>0</v>
      </c>
      <c r="F49" s="34">
        <f t="shared" si="0"/>
        <v>100</v>
      </c>
      <c r="G49" s="28"/>
      <c r="M49" s="30"/>
    </row>
    <row r="50" spans="1:13" s="29" customFormat="1" ht="42" customHeight="1" x14ac:dyDescent="0.25">
      <c r="A50" s="80" t="s">
        <v>51</v>
      </c>
      <c r="B50" s="80" t="s">
        <v>250</v>
      </c>
      <c r="C50" s="81">
        <v>200000</v>
      </c>
      <c r="D50" s="82">
        <v>200000</v>
      </c>
      <c r="E50" s="81">
        <v>0</v>
      </c>
      <c r="F50" s="27">
        <f t="shared" si="0"/>
        <v>100</v>
      </c>
      <c r="G50" s="28"/>
      <c r="M50" s="30"/>
    </row>
    <row r="51" spans="1:13" s="29" customFormat="1" ht="42" customHeight="1" x14ac:dyDescent="0.25">
      <c r="A51" s="83" t="s">
        <v>52</v>
      </c>
      <c r="B51" s="83" t="s">
        <v>225</v>
      </c>
      <c r="C51" s="84">
        <v>200000</v>
      </c>
      <c r="D51" s="85">
        <v>200000</v>
      </c>
      <c r="E51" s="84">
        <v>0</v>
      </c>
      <c r="F51" s="34">
        <f t="shared" si="0"/>
        <v>100</v>
      </c>
      <c r="G51" s="28"/>
      <c r="M51" s="30"/>
    </row>
    <row r="52" spans="1:13" s="29" customFormat="1" ht="42" customHeight="1" x14ac:dyDescent="0.25">
      <c r="A52" s="80" t="s">
        <v>53</v>
      </c>
      <c r="B52" s="80" t="s">
        <v>251</v>
      </c>
      <c r="C52" s="81">
        <v>200000</v>
      </c>
      <c r="D52" s="82">
        <v>200000</v>
      </c>
      <c r="E52" s="81">
        <v>0</v>
      </c>
      <c r="F52" s="27">
        <f t="shared" si="0"/>
        <v>100</v>
      </c>
      <c r="G52" s="28"/>
      <c r="M52" s="30"/>
    </row>
    <row r="53" spans="1:13" s="29" customFormat="1" ht="42" customHeight="1" x14ac:dyDescent="0.25">
      <c r="A53" s="83" t="s">
        <v>54</v>
      </c>
      <c r="B53" s="83" t="s">
        <v>225</v>
      </c>
      <c r="C53" s="84">
        <v>200000</v>
      </c>
      <c r="D53" s="85">
        <v>200000</v>
      </c>
      <c r="E53" s="84">
        <v>0</v>
      </c>
      <c r="F53" s="34">
        <f t="shared" si="0"/>
        <v>100</v>
      </c>
      <c r="G53" s="28"/>
      <c r="M53" s="30"/>
    </row>
    <row r="54" spans="1:13" s="29" customFormat="1" ht="42" customHeight="1" x14ac:dyDescent="0.25">
      <c r="A54" s="80" t="s">
        <v>55</v>
      </c>
      <c r="B54" s="80" t="s">
        <v>252</v>
      </c>
      <c r="C54" s="81">
        <v>200000</v>
      </c>
      <c r="D54" s="82">
        <v>200000</v>
      </c>
      <c r="E54" s="81">
        <v>0</v>
      </c>
      <c r="F54" s="27">
        <f t="shared" si="0"/>
        <v>100</v>
      </c>
      <c r="G54" s="28"/>
      <c r="M54" s="30"/>
    </row>
    <row r="55" spans="1:13" s="29" customFormat="1" ht="42" customHeight="1" x14ac:dyDescent="0.25">
      <c r="A55" s="83" t="s">
        <v>56</v>
      </c>
      <c r="B55" s="83" t="s">
        <v>225</v>
      </c>
      <c r="C55" s="84">
        <v>200000</v>
      </c>
      <c r="D55" s="85">
        <v>200000</v>
      </c>
      <c r="E55" s="84">
        <v>0</v>
      </c>
      <c r="F55" s="34">
        <f t="shared" si="0"/>
        <v>100</v>
      </c>
      <c r="G55" s="28"/>
      <c r="M55" s="30"/>
    </row>
    <row r="56" spans="1:13" s="29" customFormat="1" ht="42" customHeight="1" x14ac:dyDescent="0.25">
      <c r="A56" s="80" t="s">
        <v>57</v>
      </c>
      <c r="B56" s="80" t="s">
        <v>253</v>
      </c>
      <c r="C56" s="81">
        <v>37509175</v>
      </c>
      <c r="D56" s="82">
        <v>37481300</v>
      </c>
      <c r="E56" s="81">
        <v>27875</v>
      </c>
      <c r="F56" s="27">
        <f t="shared" si="0"/>
        <v>99.925684849106915</v>
      </c>
      <c r="G56" s="28"/>
      <c r="M56" s="30"/>
    </row>
    <row r="57" spans="1:13" s="29" customFormat="1" ht="42" customHeight="1" x14ac:dyDescent="0.25">
      <c r="A57" s="83" t="s">
        <v>58</v>
      </c>
      <c r="B57" s="83" t="s">
        <v>254</v>
      </c>
      <c r="C57" s="84">
        <v>37509175</v>
      </c>
      <c r="D57" s="85">
        <v>37481300</v>
      </c>
      <c r="E57" s="84">
        <v>27875</v>
      </c>
      <c r="F57" s="34">
        <f t="shared" si="0"/>
        <v>99.925684849106915</v>
      </c>
      <c r="G57" s="28"/>
      <c r="M57" s="30"/>
    </row>
    <row r="58" spans="1:13" s="29" customFormat="1" ht="42" customHeight="1" x14ac:dyDescent="0.25">
      <c r="A58" s="80" t="s">
        <v>59</v>
      </c>
      <c r="B58" s="80" t="s">
        <v>255</v>
      </c>
      <c r="C58" s="81">
        <v>338788385</v>
      </c>
      <c r="D58" s="82">
        <v>338700560</v>
      </c>
      <c r="E58" s="81">
        <v>87825</v>
      </c>
      <c r="F58" s="27">
        <f t="shared" si="0"/>
        <v>99.97407673819751</v>
      </c>
      <c r="G58" s="28"/>
      <c r="M58" s="30"/>
    </row>
    <row r="59" spans="1:13" s="29" customFormat="1" ht="42" customHeight="1" x14ac:dyDescent="0.25">
      <c r="A59" s="83" t="s">
        <v>60</v>
      </c>
      <c r="B59" s="83" t="s">
        <v>256</v>
      </c>
      <c r="C59" s="84">
        <v>67756193</v>
      </c>
      <c r="D59" s="85">
        <v>67754660</v>
      </c>
      <c r="E59" s="84">
        <v>1533</v>
      </c>
      <c r="F59" s="34">
        <f t="shared" si="0"/>
        <v>99.997737476189073</v>
      </c>
      <c r="G59" s="28"/>
      <c r="M59" s="30"/>
    </row>
    <row r="60" spans="1:13" s="29" customFormat="1" ht="42" customHeight="1" x14ac:dyDescent="0.25">
      <c r="A60" s="83" t="s">
        <v>61</v>
      </c>
      <c r="B60" s="83" t="s">
        <v>257</v>
      </c>
      <c r="C60" s="84">
        <v>35511350</v>
      </c>
      <c r="D60" s="85">
        <v>35439250</v>
      </c>
      <c r="E60" s="84">
        <v>72100</v>
      </c>
      <c r="F60" s="34">
        <f t="shared" si="0"/>
        <v>99.796966322035061</v>
      </c>
      <c r="G60" s="28"/>
      <c r="M60" s="30"/>
    </row>
    <row r="61" spans="1:13" s="29" customFormat="1" ht="42" customHeight="1" x14ac:dyDescent="0.25">
      <c r="A61" s="83" t="s">
        <v>62</v>
      </c>
      <c r="B61" s="83" t="s">
        <v>258</v>
      </c>
      <c r="C61" s="84">
        <v>88859200</v>
      </c>
      <c r="D61" s="85">
        <v>88858000</v>
      </c>
      <c r="E61" s="84">
        <v>1200</v>
      </c>
      <c r="F61" s="34">
        <f t="shared" si="0"/>
        <v>99.998649548949345</v>
      </c>
      <c r="G61" s="28"/>
      <c r="M61" s="30"/>
    </row>
    <row r="62" spans="1:13" s="29" customFormat="1" ht="42" customHeight="1" x14ac:dyDescent="0.25">
      <c r="A62" s="83" t="s">
        <v>63</v>
      </c>
      <c r="B62" s="83" t="s">
        <v>259</v>
      </c>
      <c r="C62" s="84">
        <v>146661642</v>
      </c>
      <c r="D62" s="85">
        <v>146648650</v>
      </c>
      <c r="E62" s="84">
        <v>12992</v>
      </c>
      <c r="F62" s="34">
        <f t="shared" si="0"/>
        <v>99.991141514698171</v>
      </c>
      <c r="G62" s="28"/>
      <c r="M62" s="30"/>
    </row>
    <row r="63" spans="1:13" s="29" customFormat="1" ht="42" customHeight="1" x14ac:dyDescent="0.25">
      <c r="A63" s="80" t="s">
        <v>64</v>
      </c>
      <c r="B63" s="80" t="s">
        <v>260</v>
      </c>
      <c r="C63" s="81">
        <v>31600095</v>
      </c>
      <c r="D63" s="82">
        <v>31600000</v>
      </c>
      <c r="E63" s="81">
        <v>95</v>
      </c>
      <c r="F63" s="27">
        <f t="shared" si="0"/>
        <v>99.999699367992406</v>
      </c>
      <c r="G63" s="28"/>
      <c r="M63" s="30"/>
    </row>
    <row r="64" spans="1:13" s="29" customFormat="1" ht="42" customHeight="1" x14ac:dyDescent="0.25">
      <c r="A64" s="83" t="s">
        <v>65</v>
      </c>
      <c r="B64" s="83" t="s">
        <v>225</v>
      </c>
      <c r="C64" s="84">
        <v>31600095</v>
      </c>
      <c r="D64" s="85">
        <v>31600000</v>
      </c>
      <c r="E64" s="84">
        <v>95</v>
      </c>
      <c r="F64" s="34">
        <f t="shared" si="0"/>
        <v>99.999699367992406</v>
      </c>
      <c r="G64" s="28"/>
      <c r="M64" s="30"/>
    </row>
    <row r="65" spans="1:13" s="29" customFormat="1" ht="42" customHeight="1" x14ac:dyDescent="0.25">
      <c r="A65" s="83" t="s">
        <v>66</v>
      </c>
      <c r="B65" s="83" t="s">
        <v>261</v>
      </c>
      <c r="C65" s="84">
        <v>0</v>
      </c>
      <c r="D65" s="85">
        <v>0</v>
      </c>
      <c r="E65" s="84">
        <v>0</v>
      </c>
      <c r="F65" s="34">
        <v>100</v>
      </c>
      <c r="G65" s="28"/>
      <c r="M65" s="30"/>
    </row>
    <row r="66" spans="1:13" s="29" customFormat="1" ht="42" customHeight="1" x14ac:dyDescent="0.25">
      <c r="A66" s="80" t="s">
        <v>67</v>
      </c>
      <c r="B66" s="80" t="s">
        <v>262</v>
      </c>
      <c r="C66" s="81">
        <v>102870000</v>
      </c>
      <c r="D66" s="82">
        <v>102848000</v>
      </c>
      <c r="E66" s="81">
        <v>22000</v>
      </c>
      <c r="F66" s="27">
        <f t="shared" si="0"/>
        <v>99.97861378438806</v>
      </c>
      <c r="G66" s="28"/>
      <c r="M66" s="30"/>
    </row>
    <row r="67" spans="1:13" s="29" customFormat="1" ht="42" customHeight="1" x14ac:dyDescent="0.25">
      <c r="A67" s="83" t="s">
        <v>68</v>
      </c>
      <c r="B67" s="83" t="s">
        <v>11</v>
      </c>
      <c r="C67" s="84">
        <v>102870000</v>
      </c>
      <c r="D67" s="85">
        <v>102848000</v>
      </c>
      <c r="E67" s="84">
        <v>22000</v>
      </c>
      <c r="F67" s="34">
        <f t="shared" si="0"/>
        <v>99.97861378438806</v>
      </c>
      <c r="G67" s="28"/>
      <c r="M67" s="30"/>
    </row>
    <row r="68" spans="1:13" s="29" customFormat="1" ht="42" customHeight="1" x14ac:dyDescent="0.25">
      <c r="A68" s="80" t="s">
        <v>69</v>
      </c>
      <c r="B68" s="80" t="s">
        <v>263</v>
      </c>
      <c r="C68" s="81">
        <v>414051100</v>
      </c>
      <c r="D68" s="82">
        <v>405782200</v>
      </c>
      <c r="E68" s="81">
        <v>8268900</v>
      </c>
      <c r="F68" s="27">
        <f t="shared" si="0"/>
        <v>98.002927657962985</v>
      </c>
      <c r="G68" s="28"/>
      <c r="M68" s="30"/>
    </row>
    <row r="69" spans="1:13" s="29" customFormat="1" ht="42" customHeight="1" x14ac:dyDescent="0.25">
      <c r="A69" s="83" t="s">
        <v>70</v>
      </c>
      <c r="B69" s="83" t="s">
        <v>264</v>
      </c>
      <c r="C69" s="84">
        <v>130232900</v>
      </c>
      <c r="D69" s="85">
        <v>130230900</v>
      </c>
      <c r="E69" s="84">
        <v>2000</v>
      </c>
      <c r="F69" s="34">
        <f t="shared" si="0"/>
        <v>99.998464289745527</v>
      </c>
      <c r="G69" s="28"/>
      <c r="M69" s="30"/>
    </row>
    <row r="70" spans="1:13" s="29" customFormat="1" ht="42" customHeight="1" x14ac:dyDescent="0.25">
      <c r="A70" s="83" t="s">
        <v>71</v>
      </c>
      <c r="B70" s="83" t="s">
        <v>265</v>
      </c>
      <c r="C70" s="84">
        <v>88880000</v>
      </c>
      <c r="D70" s="85">
        <v>87328600</v>
      </c>
      <c r="E70" s="84">
        <v>1551400</v>
      </c>
      <c r="F70" s="34">
        <f t="shared" si="0"/>
        <v>98.254500450045001</v>
      </c>
      <c r="G70" s="28"/>
      <c r="M70" s="30"/>
    </row>
    <row r="71" spans="1:13" s="29" customFormat="1" ht="42" customHeight="1" x14ac:dyDescent="0.25">
      <c r="A71" s="83" t="s">
        <v>72</v>
      </c>
      <c r="B71" s="83" t="s">
        <v>266</v>
      </c>
      <c r="C71" s="84">
        <v>13342600</v>
      </c>
      <c r="D71" s="85">
        <v>12500000</v>
      </c>
      <c r="E71" s="84">
        <v>842600</v>
      </c>
      <c r="F71" s="34">
        <f t="shared" si="0"/>
        <v>93.684889002143507</v>
      </c>
      <c r="G71" s="90" t="s">
        <v>367</v>
      </c>
      <c r="M71" s="30"/>
    </row>
    <row r="72" spans="1:13" s="29" customFormat="1" ht="42" customHeight="1" x14ac:dyDescent="0.25">
      <c r="A72" s="83" t="s">
        <v>73</v>
      </c>
      <c r="B72" s="83" t="s">
        <v>267</v>
      </c>
      <c r="C72" s="84">
        <v>25895600</v>
      </c>
      <c r="D72" s="85">
        <v>21816600</v>
      </c>
      <c r="E72" s="84">
        <v>4079000</v>
      </c>
      <c r="F72" s="34">
        <f t="shared" si="0"/>
        <v>84.248289284666129</v>
      </c>
      <c r="G72" s="89" t="s">
        <v>367</v>
      </c>
      <c r="H72" s="71"/>
      <c r="I72" s="71"/>
      <c r="J72" s="71"/>
      <c r="K72" s="71"/>
      <c r="L72" s="71"/>
      <c r="M72" s="30"/>
    </row>
    <row r="73" spans="1:13" s="29" customFormat="1" ht="42" customHeight="1" x14ac:dyDescent="0.25">
      <c r="A73" s="83" t="s">
        <v>74</v>
      </c>
      <c r="B73" s="83" t="s">
        <v>268</v>
      </c>
      <c r="C73" s="84">
        <v>5000000</v>
      </c>
      <c r="D73" s="85">
        <v>5000000</v>
      </c>
      <c r="E73" s="84">
        <v>0</v>
      </c>
      <c r="F73" s="34">
        <f t="shared" si="0"/>
        <v>100</v>
      </c>
      <c r="G73" s="28"/>
      <c r="M73" s="30"/>
    </row>
    <row r="74" spans="1:13" s="29" customFormat="1" ht="42" customHeight="1" x14ac:dyDescent="0.25">
      <c r="A74" s="83" t="s">
        <v>75</v>
      </c>
      <c r="B74" s="83" t="s">
        <v>269</v>
      </c>
      <c r="C74" s="84">
        <v>51200000</v>
      </c>
      <c r="D74" s="85">
        <v>51200000</v>
      </c>
      <c r="E74" s="84">
        <v>0</v>
      </c>
      <c r="F74" s="34">
        <f t="shared" si="0"/>
        <v>100</v>
      </c>
      <c r="G74" s="28"/>
      <c r="M74" s="30"/>
    </row>
    <row r="75" spans="1:13" s="29" customFormat="1" ht="42" customHeight="1" x14ac:dyDescent="0.25">
      <c r="A75" s="83" t="s">
        <v>76</v>
      </c>
      <c r="B75" s="83" t="s">
        <v>270</v>
      </c>
      <c r="C75" s="84">
        <v>7000000</v>
      </c>
      <c r="D75" s="85">
        <v>7000000</v>
      </c>
      <c r="E75" s="84">
        <v>0</v>
      </c>
      <c r="F75" s="34">
        <f t="shared" si="0"/>
        <v>100</v>
      </c>
      <c r="G75" s="28"/>
      <c r="M75" s="30"/>
    </row>
    <row r="76" spans="1:13" s="29" customFormat="1" ht="42" customHeight="1" x14ac:dyDescent="0.25">
      <c r="A76" s="83" t="s">
        <v>77</v>
      </c>
      <c r="B76" s="83" t="s">
        <v>271</v>
      </c>
      <c r="C76" s="84">
        <v>1500000</v>
      </c>
      <c r="D76" s="85">
        <v>1500000</v>
      </c>
      <c r="E76" s="84">
        <v>0</v>
      </c>
      <c r="F76" s="34">
        <f t="shared" si="0"/>
        <v>100</v>
      </c>
      <c r="G76" s="28"/>
      <c r="M76" s="30"/>
    </row>
    <row r="77" spans="1:13" s="29" customFormat="1" ht="42" customHeight="1" x14ac:dyDescent="0.25">
      <c r="A77" s="83" t="s">
        <v>78</v>
      </c>
      <c r="B77" s="83" t="s">
        <v>272</v>
      </c>
      <c r="C77" s="84">
        <v>70000000</v>
      </c>
      <c r="D77" s="85">
        <v>68477500</v>
      </c>
      <c r="E77" s="84">
        <v>1522500</v>
      </c>
      <c r="F77" s="34">
        <f t="shared" ref="F77:F140" si="1">D77/C77*100</f>
        <v>97.824999999999989</v>
      </c>
      <c r="G77" s="28"/>
      <c r="M77" s="30"/>
    </row>
    <row r="78" spans="1:13" s="29" customFormat="1" ht="42" customHeight="1" x14ac:dyDescent="0.25">
      <c r="A78" s="83" t="s">
        <v>79</v>
      </c>
      <c r="B78" s="83" t="s">
        <v>273</v>
      </c>
      <c r="C78" s="84">
        <v>21000000</v>
      </c>
      <c r="D78" s="85">
        <v>20728600</v>
      </c>
      <c r="E78" s="84">
        <v>271400</v>
      </c>
      <c r="F78" s="34">
        <f t="shared" si="1"/>
        <v>98.707619047619048</v>
      </c>
      <c r="G78" s="28"/>
      <c r="M78" s="30"/>
    </row>
    <row r="79" spans="1:13" s="29" customFormat="1" ht="42" customHeight="1" x14ac:dyDescent="0.25">
      <c r="A79" s="80" t="s">
        <v>80</v>
      </c>
      <c r="B79" s="80" t="s">
        <v>274</v>
      </c>
      <c r="C79" s="81">
        <v>6300000</v>
      </c>
      <c r="D79" s="82">
        <v>6298000</v>
      </c>
      <c r="E79" s="81">
        <v>2000</v>
      </c>
      <c r="F79" s="27">
        <f t="shared" si="1"/>
        <v>99.968253968253975</v>
      </c>
      <c r="G79" s="28"/>
      <c r="M79" s="30"/>
    </row>
    <row r="80" spans="1:13" s="29" customFormat="1" ht="42" customHeight="1" x14ac:dyDescent="0.25">
      <c r="A80" s="83" t="s">
        <v>81</v>
      </c>
      <c r="B80" s="83" t="s">
        <v>275</v>
      </c>
      <c r="C80" s="84">
        <v>6300000</v>
      </c>
      <c r="D80" s="85">
        <v>6298000</v>
      </c>
      <c r="E80" s="84">
        <v>2000</v>
      </c>
      <c r="F80" s="34">
        <f t="shared" si="1"/>
        <v>99.968253968253975</v>
      </c>
      <c r="G80" s="28"/>
      <c r="M80" s="30"/>
    </row>
    <row r="81" spans="1:13" s="29" customFormat="1" ht="42" customHeight="1" x14ac:dyDescent="0.25">
      <c r="A81" s="80" t="s">
        <v>82</v>
      </c>
      <c r="B81" s="80" t="s">
        <v>276</v>
      </c>
      <c r="C81" s="81">
        <v>80880000</v>
      </c>
      <c r="D81" s="82">
        <v>70788056</v>
      </c>
      <c r="E81" s="81">
        <v>10091944</v>
      </c>
      <c r="F81" s="27">
        <f t="shared" si="1"/>
        <v>87.52232443125618</v>
      </c>
      <c r="G81" s="28"/>
      <c r="M81" s="30"/>
    </row>
    <row r="82" spans="1:13" s="29" customFormat="1" ht="42" customHeight="1" x14ac:dyDescent="0.25">
      <c r="A82" s="83" t="s">
        <v>83</v>
      </c>
      <c r="B82" s="83" t="s">
        <v>277</v>
      </c>
      <c r="C82" s="84">
        <v>8160000</v>
      </c>
      <c r="D82" s="85">
        <v>7812092</v>
      </c>
      <c r="E82" s="84">
        <v>347908</v>
      </c>
      <c r="F82" s="34">
        <f t="shared" si="1"/>
        <v>95.736421568627449</v>
      </c>
      <c r="G82" s="28"/>
      <c r="M82" s="30"/>
    </row>
    <row r="83" spans="1:13" s="29" customFormat="1" ht="42" customHeight="1" x14ac:dyDescent="0.25">
      <c r="A83" s="83" t="s">
        <v>84</v>
      </c>
      <c r="B83" s="83" t="s">
        <v>278</v>
      </c>
      <c r="C83" s="84">
        <v>720000</v>
      </c>
      <c r="D83" s="85">
        <v>312000</v>
      </c>
      <c r="E83" s="84">
        <v>408000</v>
      </c>
      <c r="F83" s="34">
        <f t="shared" si="1"/>
        <v>43.333333333333336</v>
      </c>
      <c r="G83" s="89" t="s">
        <v>368</v>
      </c>
      <c r="H83" s="91"/>
      <c r="I83" s="91"/>
      <c r="J83" s="91"/>
      <c r="K83" s="91"/>
      <c r="L83" s="91"/>
      <c r="M83" s="92"/>
    </row>
    <row r="84" spans="1:13" s="29" customFormat="1" ht="42" customHeight="1" x14ac:dyDescent="0.25">
      <c r="A84" s="83" t="s">
        <v>85</v>
      </c>
      <c r="B84" s="83" t="s">
        <v>279</v>
      </c>
      <c r="C84" s="84">
        <v>72000000</v>
      </c>
      <c r="D84" s="85">
        <v>62663964</v>
      </c>
      <c r="E84" s="84">
        <v>9336036</v>
      </c>
      <c r="F84" s="34">
        <f t="shared" si="1"/>
        <v>87.03328333333333</v>
      </c>
      <c r="G84" s="90" t="s">
        <v>369</v>
      </c>
      <c r="M84" s="30"/>
    </row>
    <row r="85" spans="1:13" s="29" customFormat="1" ht="42" customHeight="1" x14ac:dyDescent="0.25">
      <c r="A85" s="80" t="s">
        <v>86</v>
      </c>
      <c r="B85" s="80" t="s">
        <v>280</v>
      </c>
      <c r="C85" s="81">
        <v>694081744</v>
      </c>
      <c r="D85" s="82">
        <v>693255661</v>
      </c>
      <c r="E85" s="81">
        <v>826083</v>
      </c>
      <c r="F85" s="27">
        <f t="shared" si="1"/>
        <v>99.880981886191194</v>
      </c>
      <c r="G85" s="28"/>
      <c r="M85" s="30"/>
    </row>
    <row r="86" spans="1:13" s="29" customFormat="1" ht="42" customHeight="1" x14ac:dyDescent="0.25">
      <c r="A86" s="83" t="s">
        <v>87</v>
      </c>
      <c r="B86" s="83" t="s">
        <v>281</v>
      </c>
      <c r="C86" s="84">
        <v>15300000</v>
      </c>
      <c r="D86" s="85">
        <v>15300000</v>
      </c>
      <c r="E86" s="84">
        <v>0</v>
      </c>
      <c r="F86" s="34">
        <f t="shared" si="1"/>
        <v>100</v>
      </c>
      <c r="G86" s="28"/>
      <c r="M86" s="30"/>
    </row>
    <row r="87" spans="1:13" s="29" customFormat="1" ht="42" customHeight="1" x14ac:dyDescent="0.25">
      <c r="A87" s="83" t="s">
        <v>88</v>
      </c>
      <c r="B87" s="83" t="s">
        <v>282</v>
      </c>
      <c r="C87" s="84">
        <v>392340000</v>
      </c>
      <c r="D87" s="85">
        <v>392340000</v>
      </c>
      <c r="E87" s="84">
        <v>0</v>
      </c>
      <c r="F87" s="34">
        <f t="shared" si="1"/>
        <v>100</v>
      </c>
      <c r="G87" s="28"/>
      <c r="M87" s="30"/>
    </row>
    <row r="88" spans="1:13" s="29" customFormat="1" ht="42" customHeight="1" x14ac:dyDescent="0.25">
      <c r="A88" s="83" t="s">
        <v>89</v>
      </c>
      <c r="B88" s="83" t="s">
        <v>283</v>
      </c>
      <c r="C88" s="84">
        <v>81360000</v>
      </c>
      <c r="D88" s="85">
        <v>81360000</v>
      </c>
      <c r="E88" s="84">
        <v>0</v>
      </c>
      <c r="F88" s="34">
        <f t="shared" si="1"/>
        <v>100</v>
      </c>
      <c r="G88" s="28"/>
      <c r="M88" s="30"/>
    </row>
    <row r="89" spans="1:13" s="29" customFormat="1" ht="42" customHeight="1" x14ac:dyDescent="0.25">
      <c r="A89" s="83" t="s">
        <v>90</v>
      </c>
      <c r="B89" s="83" t="s">
        <v>284</v>
      </c>
      <c r="C89" s="84">
        <v>199900000</v>
      </c>
      <c r="D89" s="85">
        <v>199831200</v>
      </c>
      <c r="E89" s="84">
        <v>68800</v>
      </c>
      <c r="F89" s="34">
        <f t="shared" si="1"/>
        <v>99.965582791395704</v>
      </c>
      <c r="G89" s="28"/>
      <c r="M89" s="30"/>
    </row>
    <row r="90" spans="1:13" s="29" customFormat="1" ht="42" customHeight="1" x14ac:dyDescent="0.25">
      <c r="A90" s="83" t="s">
        <v>91</v>
      </c>
      <c r="B90" s="83" t="s">
        <v>285</v>
      </c>
      <c r="C90" s="84">
        <v>480000</v>
      </c>
      <c r="D90" s="85">
        <v>400000</v>
      </c>
      <c r="E90" s="84">
        <v>80000</v>
      </c>
      <c r="F90" s="34">
        <f t="shared" si="1"/>
        <v>83.333333333333343</v>
      </c>
      <c r="G90" s="90" t="s">
        <v>370</v>
      </c>
      <c r="M90" s="30"/>
    </row>
    <row r="91" spans="1:13" s="29" customFormat="1" ht="42" customHeight="1" x14ac:dyDescent="0.25">
      <c r="A91" s="83" t="s">
        <v>92</v>
      </c>
      <c r="B91" s="83" t="s">
        <v>286</v>
      </c>
      <c r="C91" s="84">
        <v>1008000</v>
      </c>
      <c r="D91" s="85">
        <v>432000</v>
      </c>
      <c r="E91" s="84">
        <v>576000</v>
      </c>
      <c r="F91" s="34">
        <f t="shared" si="1"/>
        <v>42.857142857142854</v>
      </c>
      <c r="G91" s="89" t="s">
        <v>371</v>
      </c>
      <c r="H91" s="91"/>
      <c r="I91" s="91"/>
      <c r="J91" s="91"/>
      <c r="K91" s="91"/>
      <c r="L91" s="91"/>
      <c r="M91" s="92"/>
    </row>
    <row r="92" spans="1:13" s="29" customFormat="1" ht="42" customHeight="1" x14ac:dyDescent="0.25">
      <c r="A92" s="83" t="s">
        <v>93</v>
      </c>
      <c r="B92" s="83" t="s">
        <v>287</v>
      </c>
      <c r="C92" s="84">
        <v>3254400</v>
      </c>
      <c r="D92" s="85">
        <v>3254400</v>
      </c>
      <c r="E92" s="84">
        <v>0</v>
      </c>
      <c r="F92" s="34">
        <f t="shared" si="1"/>
        <v>100</v>
      </c>
      <c r="G92" s="28"/>
      <c r="M92" s="30"/>
    </row>
    <row r="93" spans="1:13" s="29" customFormat="1" ht="42" customHeight="1" x14ac:dyDescent="0.25">
      <c r="A93" s="83" t="s">
        <v>94</v>
      </c>
      <c r="B93" s="83" t="s">
        <v>288</v>
      </c>
      <c r="C93" s="84">
        <v>195264</v>
      </c>
      <c r="D93" s="85">
        <v>150249</v>
      </c>
      <c r="E93" s="84">
        <v>45015</v>
      </c>
      <c r="F93" s="34">
        <f t="shared" si="1"/>
        <v>76.94659537856441</v>
      </c>
      <c r="G93" s="28" t="s">
        <v>355</v>
      </c>
      <c r="M93" s="30"/>
    </row>
    <row r="94" spans="1:13" s="29" customFormat="1" ht="42" customHeight="1" x14ac:dyDescent="0.25">
      <c r="A94" s="83" t="s">
        <v>95</v>
      </c>
      <c r="B94" s="83" t="s">
        <v>289</v>
      </c>
      <c r="C94" s="84">
        <v>244080</v>
      </c>
      <c r="D94" s="85">
        <v>187812</v>
      </c>
      <c r="E94" s="84">
        <v>56268</v>
      </c>
      <c r="F94" s="34">
        <f t="shared" si="1"/>
        <v>76.946902654867259</v>
      </c>
      <c r="G94" s="28" t="s">
        <v>355</v>
      </c>
      <c r="M94" s="30"/>
    </row>
    <row r="95" spans="1:13" s="29" customFormat="1" ht="42" customHeight="1" x14ac:dyDescent="0.25">
      <c r="A95" s="83" t="s">
        <v>96</v>
      </c>
      <c r="B95" s="83" t="s">
        <v>290</v>
      </c>
      <c r="C95" s="84">
        <v>0</v>
      </c>
      <c r="D95" s="85">
        <v>0</v>
      </c>
      <c r="E95" s="84">
        <v>0</v>
      </c>
      <c r="F95" s="34">
        <v>100</v>
      </c>
      <c r="G95" s="28"/>
      <c r="M95" s="30"/>
    </row>
    <row r="96" spans="1:13" s="29" customFormat="1" ht="42" customHeight="1" x14ac:dyDescent="0.25">
      <c r="A96" s="83" t="s">
        <v>97</v>
      </c>
      <c r="B96" s="83" t="s">
        <v>291</v>
      </c>
      <c r="C96" s="84">
        <v>0</v>
      </c>
      <c r="D96" s="85">
        <v>0</v>
      </c>
      <c r="E96" s="84">
        <v>0</v>
      </c>
      <c r="F96" s="34">
        <v>100</v>
      </c>
      <c r="G96" s="28"/>
      <c r="M96" s="30"/>
    </row>
    <row r="97" spans="1:13" s="29" customFormat="1" ht="42" customHeight="1" x14ac:dyDescent="0.25">
      <c r="A97" s="83" t="s">
        <v>98</v>
      </c>
      <c r="B97" s="83" t="s">
        <v>292</v>
      </c>
      <c r="C97" s="84">
        <v>0</v>
      </c>
      <c r="D97" s="85">
        <v>0</v>
      </c>
      <c r="E97" s="84">
        <v>0</v>
      </c>
      <c r="F97" s="34">
        <v>100</v>
      </c>
      <c r="G97" s="28"/>
      <c r="M97" s="30"/>
    </row>
    <row r="98" spans="1:13" s="29" customFormat="1" ht="45" customHeight="1" x14ac:dyDescent="0.25">
      <c r="A98" s="80" t="s">
        <v>99</v>
      </c>
      <c r="B98" s="80" t="s">
        <v>293</v>
      </c>
      <c r="C98" s="81">
        <v>114482500</v>
      </c>
      <c r="D98" s="82">
        <v>70166751</v>
      </c>
      <c r="E98" s="81">
        <v>44315749</v>
      </c>
      <c r="F98" s="27">
        <f t="shared" si="1"/>
        <v>61.290372764396309</v>
      </c>
      <c r="G98" s="28"/>
      <c r="M98" s="30"/>
    </row>
    <row r="99" spans="1:13" s="29" customFormat="1" ht="42" customHeight="1" x14ac:dyDescent="0.25">
      <c r="A99" s="83" t="s">
        <v>100</v>
      </c>
      <c r="B99" s="83" t="s">
        <v>294</v>
      </c>
      <c r="C99" s="84">
        <v>76240000</v>
      </c>
      <c r="D99" s="85">
        <v>40354051</v>
      </c>
      <c r="E99" s="84">
        <v>35885949</v>
      </c>
      <c r="F99" s="34">
        <f t="shared" si="1"/>
        <v>52.930287250786989</v>
      </c>
      <c r="G99" s="89" t="s">
        <v>372</v>
      </c>
      <c r="H99" s="91"/>
      <c r="I99" s="91"/>
      <c r="J99" s="91"/>
      <c r="K99" s="91"/>
      <c r="L99" s="91"/>
      <c r="M99" s="92"/>
    </row>
    <row r="100" spans="1:13" s="29" customFormat="1" ht="42" customHeight="1" x14ac:dyDescent="0.25">
      <c r="A100" s="83" t="s">
        <v>101</v>
      </c>
      <c r="B100" s="83" t="s">
        <v>295</v>
      </c>
      <c r="C100" s="84">
        <v>25316000</v>
      </c>
      <c r="D100" s="85">
        <v>23643900</v>
      </c>
      <c r="E100" s="84">
        <v>1672100</v>
      </c>
      <c r="F100" s="34">
        <f t="shared" si="1"/>
        <v>93.39508611155</v>
      </c>
      <c r="G100" s="28"/>
      <c r="M100" s="30"/>
    </row>
    <row r="101" spans="1:13" s="29" customFormat="1" ht="42" customHeight="1" x14ac:dyDescent="0.25">
      <c r="A101" s="83" t="s">
        <v>102</v>
      </c>
      <c r="B101" s="83" t="s">
        <v>296</v>
      </c>
      <c r="C101" s="84">
        <v>300000</v>
      </c>
      <c r="D101" s="85">
        <v>300000</v>
      </c>
      <c r="E101" s="84">
        <v>0</v>
      </c>
      <c r="F101" s="34">
        <f t="shared" si="1"/>
        <v>100</v>
      </c>
      <c r="G101" s="28"/>
      <c r="M101" s="30"/>
    </row>
    <row r="102" spans="1:13" s="29" customFormat="1" ht="42" customHeight="1" x14ac:dyDescent="0.25">
      <c r="A102" s="83" t="s">
        <v>103</v>
      </c>
      <c r="B102" s="83" t="s">
        <v>285</v>
      </c>
      <c r="C102" s="84">
        <v>3486500</v>
      </c>
      <c r="D102" s="85">
        <v>2268800</v>
      </c>
      <c r="E102" s="84">
        <v>1217700</v>
      </c>
      <c r="F102" s="34">
        <f t="shared" si="1"/>
        <v>65.073856302882547</v>
      </c>
      <c r="G102" s="89" t="s">
        <v>373</v>
      </c>
      <c r="H102" s="91"/>
      <c r="I102" s="91"/>
      <c r="J102" s="91"/>
      <c r="K102" s="91"/>
      <c r="L102" s="91"/>
      <c r="M102" s="92"/>
    </row>
    <row r="103" spans="1:13" s="29" customFormat="1" ht="42" customHeight="1" x14ac:dyDescent="0.25">
      <c r="A103" s="83" t="s">
        <v>104</v>
      </c>
      <c r="B103" s="83" t="s">
        <v>297</v>
      </c>
      <c r="C103" s="84">
        <v>9140000</v>
      </c>
      <c r="D103" s="85">
        <v>3600000</v>
      </c>
      <c r="E103" s="84">
        <v>5540000</v>
      </c>
      <c r="F103" s="34">
        <f t="shared" si="1"/>
        <v>39.387308533916851</v>
      </c>
      <c r="G103" s="90" t="s">
        <v>374</v>
      </c>
      <c r="M103" s="30"/>
    </row>
    <row r="104" spans="1:13" s="29" customFormat="1" ht="42" customHeight="1" x14ac:dyDescent="0.25">
      <c r="A104" s="80" t="s">
        <v>105</v>
      </c>
      <c r="B104" s="80" t="s">
        <v>298</v>
      </c>
      <c r="C104" s="81">
        <v>14325000</v>
      </c>
      <c r="D104" s="82">
        <v>14000000</v>
      </c>
      <c r="E104" s="81">
        <v>325000</v>
      </c>
      <c r="F104" s="27">
        <f t="shared" si="1"/>
        <v>97.731239092495642</v>
      </c>
      <c r="G104" s="28"/>
      <c r="M104" s="30"/>
    </row>
    <row r="105" spans="1:13" s="29" customFormat="1" ht="42" customHeight="1" x14ac:dyDescent="0.25">
      <c r="A105" s="83" t="s">
        <v>106</v>
      </c>
      <c r="B105" s="83" t="s">
        <v>299</v>
      </c>
      <c r="C105" s="84">
        <v>14325000</v>
      </c>
      <c r="D105" s="85">
        <v>14000000</v>
      </c>
      <c r="E105" s="84">
        <v>325000</v>
      </c>
      <c r="F105" s="34">
        <f t="shared" si="1"/>
        <v>97.731239092495642</v>
      </c>
      <c r="G105" s="28"/>
      <c r="M105" s="30"/>
    </row>
    <row r="106" spans="1:13" s="29" customFormat="1" ht="42" customHeight="1" x14ac:dyDescent="0.25">
      <c r="A106" s="80" t="s">
        <v>107</v>
      </c>
      <c r="B106" s="80" t="s">
        <v>300</v>
      </c>
      <c r="C106" s="81">
        <v>595187502</v>
      </c>
      <c r="D106" s="82">
        <v>594686500</v>
      </c>
      <c r="E106" s="81">
        <v>501002</v>
      </c>
      <c r="F106" s="27">
        <f t="shared" si="1"/>
        <v>99.915824509366118</v>
      </c>
      <c r="G106" s="28"/>
      <c r="M106" s="30"/>
    </row>
    <row r="107" spans="1:13" s="29" customFormat="1" ht="42" customHeight="1" x14ac:dyDescent="0.25">
      <c r="A107" s="83" t="s">
        <v>108</v>
      </c>
      <c r="B107" s="83" t="s">
        <v>301</v>
      </c>
      <c r="C107" s="84">
        <v>9600000</v>
      </c>
      <c r="D107" s="85">
        <v>9600000</v>
      </c>
      <c r="E107" s="84">
        <v>0</v>
      </c>
      <c r="F107" s="34">
        <f t="shared" si="1"/>
        <v>100</v>
      </c>
      <c r="G107" s="28"/>
      <c r="M107" s="30"/>
    </row>
    <row r="108" spans="1:13" s="29" customFormat="1" ht="42" customHeight="1" x14ac:dyDescent="0.25">
      <c r="A108" s="83" t="s">
        <v>109</v>
      </c>
      <c r="B108" s="83" t="s">
        <v>302</v>
      </c>
      <c r="C108" s="84">
        <v>585587502</v>
      </c>
      <c r="D108" s="85">
        <v>585086500</v>
      </c>
      <c r="E108" s="84">
        <v>501002</v>
      </c>
      <c r="F108" s="34">
        <f t="shared" si="1"/>
        <v>99.914444553838848</v>
      </c>
      <c r="G108" s="28"/>
      <c r="M108" s="30"/>
    </row>
    <row r="109" spans="1:13" s="29" customFormat="1" ht="42" customHeight="1" x14ac:dyDescent="0.25">
      <c r="A109" s="80" t="s">
        <v>110</v>
      </c>
      <c r="B109" s="80" t="s">
        <v>303</v>
      </c>
      <c r="C109" s="81">
        <v>41755000</v>
      </c>
      <c r="D109" s="82">
        <v>41335000</v>
      </c>
      <c r="E109" s="81">
        <v>420000</v>
      </c>
      <c r="F109" s="27">
        <f t="shared" si="1"/>
        <v>98.994132439228835</v>
      </c>
      <c r="G109" s="28"/>
      <c r="M109" s="30"/>
    </row>
    <row r="110" spans="1:13" s="29" customFormat="1" ht="42" customHeight="1" x14ac:dyDescent="0.25">
      <c r="A110" s="83" t="s">
        <v>111</v>
      </c>
      <c r="B110" s="83" t="s">
        <v>304</v>
      </c>
      <c r="C110" s="84">
        <v>14290000</v>
      </c>
      <c r="D110" s="85">
        <v>14280000</v>
      </c>
      <c r="E110" s="84">
        <v>10000</v>
      </c>
      <c r="F110" s="34">
        <f t="shared" si="1"/>
        <v>99.930020993701888</v>
      </c>
      <c r="G110" s="28"/>
      <c r="M110" s="30"/>
    </row>
    <row r="111" spans="1:13" s="29" customFormat="1" ht="42" customHeight="1" x14ac:dyDescent="0.25">
      <c r="A111" s="83" t="s">
        <v>112</v>
      </c>
      <c r="B111" s="83" t="s">
        <v>305</v>
      </c>
      <c r="C111" s="84">
        <v>6750000</v>
      </c>
      <c r="D111" s="85">
        <v>6750000</v>
      </c>
      <c r="E111" s="84">
        <v>0</v>
      </c>
      <c r="F111" s="34">
        <f t="shared" si="1"/>
        <v>100</v>
      </c>
      <c r="G111" s="28"/>
      <c r="M111" s="30"/>
    </row>
    <row r="112" spans="1:13" s="29" customFormat="1" ht="42" customHeight="1" x14ac:dyDescent="0.25">
      <c r="A112" s="83" t="s">
        <v>113</v>
      </c>
      <c r="B112" s="83" t="s">
        <v>306</v>
      </c>
      <c r="C112" s="84">
        <v>4965000</v>
      </c>
      <c r="D112" s="85">
        <v>4555000</v>
      </c>
      <c r="E112" s="84">
        <v>410000</v>
      </c>
      <c r="F112" s="34">
        <f t="shared" si="1"/>
        <v>91.742195367573004</v>
      </c>
      <c r="G112" s="90" t="s">
        <v>375</v>
      </c>
      <c r="M112" s="30"/>
    </row>
    <row r="113" spans="1:13" s="29" customFormat="1" ht="42" customHeight="1" x14ac:dyDescent="0.25">
      <c r="A113" s="83" t="s">
        <v>114</v>
      </c>
      <c r="B113" s="83" t="s">
        <v>307</v>
      </c>
      <c r="C113" s="84">
        <v>13250000</v>
      </c>
      <c r="D113" s="85">
        <v>13250000</v>
      </c>
      <c r="E113" s="84">
        <v>0</v>
      </c>
      <c r="F113" s="34">
        <f t="shared" si="1"/>
        <v>100</v>
      </c>
      <c r="G113" s="28"/>
      <c r="M113" s="30"/>
    </row>
    <row r="114" spans="1:13" s="29" customFormat="1" ht="42" customHeight="1" x14ac:dyDescent="0.25">
      <c r="A114" s="83" t="s">
        <v>115</v>
      </c>
      <c r="B114" s="83" t="s">
        <v>308</v>
      </c>
      <c r="C114" s="84">
        <v>2500000</v>
      </c>
      <c r="D114" s="85">
        <v>2500000</v>
      </c>
      <c r="E114" s="84">
        <v>0</v>
      </c>
      <c r="F114" s="34">
        <f t="shared" si="1"/>
        <v>100</v>
      </c>
      <c r="G114" s="28"/>
      <c r="M114" s="30"/>
    </row>
    <row r="115" spans="1:13" s="29" customFormat="1" ht="42" customHeight="1" x14ac:dyDescent="0.25">
      <c r="A115" s="80" t="s">
        <v>116</v>
      </c>
      <c r="B115" s="80" t="s">
        <v>309</v>
      </c>
      <c r="C115" s="81">
        <v>712818966</v>
      </c>
      <c r="D115" s="82">
        <v>710598347</v>
      </c>
      <c r="E115" s="81">
        <v>2220619</v>
      </c>
      <c r="F115" s="27">
        <f t="shared" si="1"/>
        <v>99.688473636937431</v>
      </c>
      <c r="G115" s="28"/>
      <c r="M115" s="30"/>
    </row>
    <row r="116" spans="1:13" s="29" customFormat="1" ht="42" customHeight="1" x14ac:dyDescent="0.25">
      <c r="A116" s="80" t="s">
        <v>117</v>
      </c>
      <c r="B116" s="80" t="s">
        <v>310</v>
      </c>
      <c r="C116" s="81">
        <v>204850875</v>
      </c>
      <c r="D116" s="82">
        <v>204279238</v>
      </c>
      <c r="E116" s="81">
        <v>571637</v>
      </c>
      <c r="F116" s="27">
        <f t="shared" si="1"/>
        <v>99.720949690842176</v>
      </c>
      <c r="G116" s="28"/>
      <c r="M116" s="30"/>
    </row>
    <row r="117" spans="1:13" s="29" customFormat="1" ht="42" customHeight="1" x14ac:dyDescent="0.25">
      <c r="A117" s="83" t="s">
        <v>118</v>
      </c>
      <c r="B117" s="83" t="s">
        <v>256</v>
      </c>
      <c r="C117" s="84">
        <v>18021575</v>
      </c>
      <c r="D117" s="85">
        <v>17708250</v>
      </c>
      <c r="E117" s="84">
        <v>313325</v>
      </c>
      <c r="F117" s="34">
        <f t="shared" si="1"/>
        <v>98.261389473450578</v>
      </c>
      <c r="G117" s="28"/>
      <c r="M117" s="30"/>
    </row>
    <row r="118" spans="1:13" s="29" customFormat="1" ht="42" customHeight="1" x14ac:dyDescent="0.25">
      <c r="A118" s="83" t="s">
        <v>119</v>
      </c>
      <c r="B118" s="83" t="s">
        <v>225</v>
      </c>
      <c r="C118" s="84">
        <v>7363300</v>
      </c>
      <c r="D118" s="85">
        <v>7304988</v>
      </c>
      <c r="E118" s="84">
        <v>58312</v>
      </c>
      <c r="F118" s="34">
        <f t="shared" si="1"/>
        <v>99.208072467507776</v>
      </c>
      <c r="G118" s="28"/>
      <c r="M118" s="30"/>
    </row>
    <row r="119" spans="1:13" s="29" customFormat="1" ht="42" customHeight="1" x14ac:dyDescent="0.25">
      <c r="A119" s="83" t="s">
        <v>120</v>
      </c>
      <c r="B119" s="83" t="s">
        <v>11</v>
      </c>
      <c r="C119" s="84">
        <v>93956000</v>
      </c>
      <c r="D119" s="85">
        <v>93956000</v>
      </c>
      <c r="E119" s="84">
        <v>0</v>
      </c>
      <c r="F119" s="34">
        <f t="shared" si="1"/>
        <v>100</v>
      </c>
      <c r="G119" s="28"/>
      <c r="M119" s="30"/>
    </row>
    <row r="120" spans="1:13" s="29" customFormat="1" ht="42" customHeight="1" x14ac:dyDescent="0.25">
      <c r="A120" s="83" t="s">
        <v>121</v>
      </c>
      <c r="B120" s="83" t="s">
        <v>311</v>
      </c>
      <c r="C120" s="84">
        <v>17700000</v>
      </c>
      <c r="D120" s="85">
        <v>17500000</v>
      </c>
      <c r="E120" s="84">
        <v>200000</v>
      </c>
      <c r="F120" s="34">
        <f t="shared" si="1"/>
        <v>98.870056497175142</v>
      </c>
      <c r="G120" s="28"/>
      <c r="M120" s="30"/>
    </row>
    <row r="121" spans="1:13" s="29" customFormat="1" ht="42" customHeight="1" x14ac:dyDescent="0.25">
      <c r="A121" s="83" t="s">
        <v>122</v>
      </c>
      <c r="B121" s="83" t="s">
        <v>312</v>
      </c>
      <c r="C121" s="84">
        <v>7650000</v>
      </c>
      <c r="D121" s="85">
        <v>7650000</v>
      </c>
      <c r="E121" s="84">
        <v>0</v>
      </c>
      <c r="F121" s="34">
        <f t="shared" si="1"/>
        <v>100</v>
      </c>
      <c r="G121" s="28"/>
      <c r="M121" s="30"/>
    </row>
    <row r="122" spans="1:13" s="29" customFormat="1" ht="42" customHeight="1" x14ac:dyDescent="0.25">
      <c r="A122" s="83" t="s">
        <v>123</v>
      </c>
      <c r="B122" s="83" t="s">
        <v>313</v>
      </c>
      <c r="C122" s="84">
        <v>10000000</v>
      </c>
      <c r="D122" s="85">
        <v>10000000</v>
      </c>
      <c r="E122" s="84">
        <v>0</v>
      </c>
      <c r="F122" s="34">
        <f t="shared" si="1"/>
        <v>100</v>
      </c>
      <c r="G122" s="28"/>
      <c r="M122" s="30"/>
    </row>
    <row r="123" spans="1:13" s="29" customFormat="1" ht="42" customHeight="1" x14ac:dyDescent="0.25">
      <c r="A123" s="83" t="s">
        <v>124</v>
      </c>
      <c r="B123" s="83" t="s">
        <v>290</v>
      </c>
      <c r="C123" s="84">
        <v>1310000</v>
      </c>
      <c r="D123" s="85">
        <v>1310000</v>
      </c>
      <c r="E123" s="84">
        <v>0</v>
      </c>
      <c r="F123" s="34">
        <f t="shared" si="1"/>
        <v>100</v>
      </c>
      <c r="G123" s="28"/>
      <c r="M123" s="30"/>
    </row>
    <row r="124" spans="1:13" s="29" customFormat="1" ht="42" customHeight="1" x14ac:dyDescent="0.25">
      <c r="A124" s="83" t="s">
        <v>125</v>
      </c>
      <c r="B124" s="83" t="s">
        <v>291</v>
      </c>
      <c r="C124" s="84">
        <v>2400000</v>
      </c>
      <c r="D124" s="85">
        <v>2400000</v>
      </c>
      <c r="E124" s="84">
        <v>0</v>
      </c>
      <c r="F124" s="34">
        <f t="shared" si="1"/>
        <v>100</v>
      </c>
      <c r="G124" s="28"/>
      <c r="M124" s="30"/>
    </row>
    <row r="125" spans="1:13" s="29" customFormat="1" ht="42" customHeight="1" x14ac:dyDescent="0.25">
      <c r="A125" s="83" t="s">
        <v>126</v>
      </c>
      <c r="B125" s="83" t="s">
        <v>292</v>
      </c>
      <c r="C125" s="84">
        <v>1500000</v>
      </c>
      <c r="D125" s="85">
        <v>1500000</v>
      </c>
      <c r="E125" s="84">
        <v>0</v>
      </c>
      <c r="F125" s="34">
        <f t="shared" si="1"/>
        <v>100</v>
      </c>
      <c r="G125" s="28"/>
      <c r="M125" s="30"/>
    </row>
    <row r="126" spans="1:13" s="29" customFormat="1" ht="42" customHeight="1" x14ac:dyDescent="0.25">
      <c r="A126" s="83" t="s">
        <v>127</v>
      </c>
      <c r="B126" s="83" t="s">
        <v>314</v>
      </c>
      <c r="C126" s="84">
        <v>44950000</v>
      </c>
      <c r="D126" s="85">
        <v>44950000</v>
      </c>
      <c r="E126" s="84">
        <v>0</v>
      </c>
      <c r="F126" s="34">
        <f t="shared" si="1"/>
        <v>100</v>
      </c>
      <c r="G126" s="28"/>
      <c r="M126" s="30"/>
    </row>
    <row r="127" spans="1:13" s="29" customFormat="1" ht="42" customHeight="1" x14ac:dyDescent="0.25">
      <c r="A127" s="80" t="s">
        <v>128</v>
      </c>
      <c r="B127" s="80" t="s">
        <v>315</v>
      </c>
      <c r="C127" s="81">
        <v>241774665</v>
      </c>
      <c r="D127" s="82">
        <v>240554470</v>
      </c>
      <c r="E127" s="81">
        <v>1220195</v>
      </c>
      <c r="F127" s="27">
        <f t="shared" si="1"/>
        <v>99.495317261632849</v>
      </c>
      <c r="G127" s="28"/>
      <c r="M127" s="30"/>
    </row>
    <row r="128" spans="1:13" s="29" customFormat="1" ht="42" customHeight="1" x14ac:dyDescent="0.25">
      <c r="A128" s="83" t="s">
        <v>129</v>
      </c>
      <c r="B128" s="83" t="s">
        <v>316</v>
      </c>
      <c r="C128" s="84">
        <v>6471125</v>
      </c>
      <c r="D128" s="85">
        <v>6155100</v>
      </c>
      <c r="E128" s="84">
        <v>316025</v>
      </c>
      <c r="F128" s="34">
        <f t="shared" si="1"/>
        <v>95.116382391006198</v>
      </c>
      <c r="G128" s="28"/>
      <c r="M128" s="30"/>
    </row>
    <row r="129" spans="1:13" s="29" customFormat="1" ht="42" customHeight="1" x14ac:dyDescent="0.25">
      <c r="A129" s="83" t="s">
        <v>130</v>
      </c>
      <c r="B129" s="83" t="s">
        <v>317</v>
      </c>
      <c r="C129" s="84">
        <v>500000</v>
      </c>
      <c r="D129" s="85">
        <v>500000</v>
      </c>
      <c r="E129" s="84">
        <v>0</v>
      </c>
      <c r="F129" s="34">
        <f t="shared" si="1"/>
        <v>100</v>
      </c>
      <c r="G129" s="28"/>
      <c r="M129" s="30"/>
    </row>
    <row r="130" spans="1:13" s="29" customFormat="1" ht="42" customHeight="1" x14ac:dyDescent="0.25">
      <c r="A130" s="83" t="s">
        <v>131</v>
      </c>
      <c r="B130" s="83" t="s">
        <v>225</v>
      </c>
      <c r="C130" s="84">
        <v>2265000</v>
      </c>
      <c r="D130" s="85">
        <v>2263188</v>
      </c>
      <c r="E130" s="84">
        <v>1812</v>
      </c>
      <c r="F130" s="34">
        <f t="shared" si="1"/>
        <v>99.92</v>
      </c>
      <c r="G130" s="28"/>
      <c r="M130" s="30"/>
    </row>
    <row r="131" spans="1:13" s="29" customFormat="1" ht="42" customHeight="1" x14ac:dyDescent="0.25">
      <c r="A131" s="83" t="s">
        <v>132</v>
      </c>
      <c r="B131" s="83" t="s">
        <v>11</v>
      </c>
      <c r="C131" s="84">
        <v>22180000</v>
      </c>
      <c r="D131" s="85">
        <v>22180000</v>
      </c>
      <c r="E131" s="84">
        <v>0</v>
      </c>
      <c r="F131" s="34">
        <f t="shared" si="1"/>
        <v>100</v>
      </c>
      <c r="G131" s="28"/>
      <c r="M131" s="30"/>
    </row>
    <row r="132" spans="1:13" s="29" customFormat="1" ht="42" customHeight="1" x14ac:dyDescent="0.25">
      <c r="A132" s="83" t="s">
        <v>133</v>
      </c>
      <c r="B132" s="83" t="s">
        <v>311</v>
      </c>
      <c r="C132" s="84">
        <v>2000000</v>
      </c>
      <c r="D132" s="85">
        <v>2000000</v>
      </c>
      <c r="E132" s="84">
        <v>0</v>
      </c>
      <c r="F132" s="34">
        <f t="shared" si="1"/>
        <v>100</v>
      </c>
      <c r="G132" s="28"/>
      <c r="M132" s="30"/>
    </row>
    <row r="133" spans="1:13" s="29" customFormat="1" ht="42" customHeight="1" x14ac:dyDescent="0.25">
      <c r="A133" s="83" t="s">
        <v>134</v>
      </c>
      <c r="B133" s="83" t="s">
        <v>312</v>
      </c>
      <c r="C133" s="84">
        <v>400000</v>
      </c>
      <c r="D133" s="85">
        <v>400000</v>
      </c>
      <c r="E133" s="84">
        <v>0</v>
      </c>
      <c r="F133" s="34">
        <f t="shared" si="1"/>
        <v>100</v>
      </c>
      <c r="G133" s="28"/>
      <c r="M133" s="30"/>
    </row>
    <row r="134" spans="1:13" s="29" customFormat="1" ht="42" customHeight="1" x14ac:dyDescent="0.25">
      <c r="A134" s="83" t="s">
        <v>135</v>
      </c>
      <c r="B134" s="83" t="s">
        <v>318</v>
      </c>
      <c r="C134" s="84">
        <v>2000000</v>
      </c>
      <c r="D134" s="85">
        <v>2000000</v>
      </c>
      <c r="E134" s="84">
        <v>0</v>
      </c>
      <c r="F134" s="34">
        <f t="shared" si="1"/>
        <v>100</v>
      </c>
      <c r="G134" s="28"/>
      <c r="M134" s="30"/>
    </row>
    <row r="135" spans="1:13" s="29" customFormat="1" ht="42" customHeight="1" x14ac:dyDescent="0.25">
      <c r="A135" s="83" t="s">
        <v>136</v>
      </c>
      <c r="B135" s="83" t="s">
        <v>283</v>
      </c>
      <c r="C135" s="84">
        <v>27600000</v>
      </c>
      <c r="D135" s="85">
        <v>27600000</v>
      </c>
      <c r="E135" s="84">
        <v>0</v>
      </c>
      <c r="F135" s="34">
        <f t="shared" si="1"/>
        <v>100</v>
      </c>
      <c r="G135" s="28"/>
      <c r="M135" s="30"/>
    </row>
    <row r="136" spans="1:13" s="29" customFormat="1" ht="42" customHeight="1" x14ac:dyDescent="0.25">
      <c r="A136" s="83" t="s">
        <v>137</v>
      </c>
      <c r="B136" s="83" t="s">
        <v>284</v>
      </c>
      <c r="C136" s="84">
        <v>37800000</v>
      </c>
      <c r="D136" s="85">
        <v>37800000</v>
      </c>
      <c r="E136" s="84">
        <v>0</v>
      </c>
      <c r="F136" s="34">
        <f t="shared" si="1"/>
        <v>100</v>
      </c>
      <c r="G136" s="28"/>
      <c r="M136" s="30"/>
    </row>
    <row r="137" spans="1:13" s="29" customFormat="1" ht="42" customHeight="1" x14ac:dyDescent="0.25">
      <c r="A137" s="83" t="s">
        <v>138</v>
      </c>
      <c r="B137" s="83" t="s">
        <v>319</v>
      </c>
      <c r="C137" s="84">
        <v>0</v>
      </c>
      <c r="D137" s="85">
        <v>0</v>
      </c>
      <c r="E137" s="84">
        <v>0</v>
      </c>
      <c r="F137" s="34">
        <v>100</v>
      </c>
      <c r="G137" s="28"/>
      <c r="M137" s="30"/>
    </row>
    <row r="138" spans="1:13" s="29" customFormat="1" ht="42" customHeight="1" x14ac:dyDescent="0.25">
      <c r="A138" s="83" t="s">
        <v>139</v>
      </c>
      <c r="B138" s="83" t="s">
        <v>287</v>
      </c>
      <c r="C138" s="84">
        <v>1104000</v>
      </c>
      <c r="D138" s="85">
        <v>1104000</v>
      </c>
      <c r="E138" s="84">
        <v>0</v>
      </c>
      <c r="F138" s="34">
        <f t="shared" si="1"/>
        <v>100</v>
      </c>
      <c r="G138" s="28"/>
      <c r="M138" s="30"/>
    </row>
    <row r="139" spans="1:13" s="29" customFormat="1" ht="42" customHeight="1" x14ac:dyDescent="0.25">
      <c r="A139" s="83" t="s">
        <v>140</v>
      </c>
      <c r="B139" s="83" t="s">
        <v>288</v>
      </c>
      <c r="C139" s="84">
        <v>66240</v>
      </c>
      <c r="D139" s="85">
        <v>50970</v>
      </c>
      <c r="E139" s="84">
        <v>15270</v>
      </c>
      <c r="F139" s="34">
        <f t="shared" si="1"/>
        <v>76.947463768115938</v>
      </c>
      <c r="G139" s="28" t="s">
        <v>355</v>
      </c>
      <c r="M139" s="30"/>
    </row>
    <row r="140" spans="1:13" s="29" customFormat="1" ht="42" customHeight="1" x14ac:dyDescent="0.25">
      <c r="A140" s="83" t="s">
        <v>141</v>
      </c>
      <c r="B140" s="83" t="s">
        <v>289</v>
      </c>
      <c r="C140" s="84">
        <v>82800</v>
      </c>
      <c r="D140" s="85">
        <v>63712</v>
      </c>
      <c r="E140" s="84">
        <v>19088</v>
      </c>
      <c r="F140" s="34">
        <f t="shared" si="1"/>
        <v>76.94685990338165</v>
      </c>
      <c r="G140" s="28" t="s">
        <v>355</v>
      </c>
      <c r="H140" s="12"/>
      <c r="I140" s="12"/>
      <c r="J140" s="12"/>
      <c r="K140" s="12"/>
      <c r="L140" s="12"/>
      <c r="M140" s="30"/>
    </row>
    <row r="141" spans="1:13" s="29" customFormat="1" ht="42" customHeight="1" x14ac:dyDescent="0.25">
      <c r="A141" s="83" t="s">
        <v>142</v>
      </c>
      <c r="B141" s="83" t="s">
        <v>290</v>
      </c>
      <c r="C141" s="84">
        <v>0</v>
      </c>
      <c r="D141" s="85">
        <v>0</v>
      </c>
      <c r="E141" s="84">
        <v>0</v>
      </c>
      <c r="F141" s="34">
        <v>100</v>
      </c>
      <c r="G141" s="18"/>
      <c r="H141" s="12"/>
      <c r="I141" s="12"/>
      <c r="J141" s="12"/>
      <c r="K141" s="12"/>
      <c r="L141" s="12"/>
      <c r="M141" s="30"/>
    </row>
    <row r="142" spans="1:13" s="29" customFormat="1" ht="42" customHeight="1" x14ac:dyDescent="0.25">
      <c r="A142" s="83" t="s">
        <v>143</v>
      </c>
      <c r="B142" s="83" t="s">
        <v>291</v>
      </c>
      <c r="C142" s="84">
        <v>0</v>
      </c>
      <c r="D142" s="85">
        <v>0</v>
      </c>
      <c r="E142" s="84">
        <v>0</v>
      </c>
      <c r="F142" s="34">
        <v>100</v>
      </c>
      <c r="G142" s="18"/>
      <c r="H142" s="12"/>
      <c r="I142" s="12"/>
      <c r="J142" s="12"/>
      <c r="K142" s="12"/>
      <c r="L142" s="12"/>
      <c r="M142" s="30"/>
    </row>
    <row r="143" spans="1:13" s="29" customFormat="1" ht="42" customHeight="1" x14ac:dyDescent="0.25">
      <c r="A143" s="83" t="s">
        <v>144</v>
      </c>
      <c r="B143" s="83" t="s">
        <v>320</v>
      </c>
      <c r="C143" s="84">
        <v>0</v>
      </c>
      <c r="D143" s="85">
        <v>0</v>
      </c>
      <c r="E143" s="84">
        <v>0</v>
      </c>
      <c r="F143" s="34">
        <v>100</v>
      </c>
      <c r="G143" s="18"/>
      <c r="H143" s="12"/>
      <c r="I143" s="12"/>
      <c r="J143" s="12"/>
      <c r="K143" s="12"/>
      <c r="L143" s="12"/>
      <c r="M143" s="30"/>
    </row>
    <row r="144" spans="1:13" s="29" customFormat="1" ht="42" customHeight="1" x14ac:dyDescent="0.25">
      <c r="A144" s="83" t="s">
        <v>145</v>
      </c>
      <c r="B144" s="83" t="s">
        <v>321</v>
      </c>
      <c r="C144" s="84">
        <v>59970500</v>
      </c>
      <c r="D144" s="85">
        <v>59570500</v>
      </c>
      <c r="E144" s="84">
        <v>400000</v>
      </c>
      <c r="F144" s="34">
        <f t="shared" ref="F144:F204" si="2">D144/C144*100</f>
        <v>99.333005394318874</v>
      </c>
      <c r="G144" s="18"/>
      <c r="H144" s="12"/>
      <c r="I144" s="12"/>
      <c r="J144" s="12"/>
      <c r="K144" s="12"/>
      <c r="L144" s="12"/>
      <c r="M144" s="30"/>
    </row>
    <row r="145" spans="1:13" s="29" customFormat="1" ht="42" customHeight="1" x14ac:dyDescent="0.25">
      <c r="A145" s="83" t="s">
        <v>146</v>
      </c>
      <c r="B145" s="83" t="s">
        <v>322</v>
      </c>
      <c r="C145" s="84">
        <v>76835000</v>
      </c>
      <c r="D145" s="85">
        <v>76367000</v>
      </c>
      <c r="E145" s="84">
        <v>468000</v>
      </c>
      <c r="F145" s="34">
        <f t="shared" si="2"/>
        <v>99.390902583458058</v>
      </c>
      <c r="G145" s="18"/>
      <c r="H145" s="12"/>
      <c r="I145" s="12"/>
      <c r="J145" s="12"/>
      <c r="K145" s="12"/>
      <c r="L145" s="12"/>
      <c r="M145" s="30"/>
    </row>
    <row r="146" spans="1:13" s="29" customFormat="1" ht="42" customHeight="1" x14ac:dyDescent="0.25">
      <c r="A146" s="83" t="s">
        <v>147</v>
      </c>
      <c r="B146" s="83" t="s">
        <v>314</v>
      </c>
      <c r="C146" s="84">
        <v>2500000</v>
      </c>
      <c r="D146" s="85">
        <v>2500000</v>
      </c>
      <c r="E146" s="84">
        <v>0</v>
      </c>
      <c r="F146" s="34">
        <f t="shared" si="2"/>
        <v>100</v>
      </c>
      <c r="G146" s="18"/>
      <c r="H146" s="12"/>
      <c r="I146" s="12"/>
      <c r="J146" s="12"/>
      <c r="K146" s="12"/>
      <c r="L146" s="12"/>
      <c r="M146" s="30"/>
    </row>
    <row r="147" spans="1:13" s="29" customFormat="1" ht="42" customHeight="1" x14ac:dyDescent="0.25">
      <c r="A147" s="80" t="s">
        <v>148</v>
      </c>
      <c r="B147" s="80" t="s">
        <v>323</v>
      </c>
      <c r="C147" s="81">
        <v>5883890</v>
      </c>
      <c r="D147" s="82">
        <v>5825078</v>
      </c>
      <c r="E147" s="81">
        <v>58812</v>
      </c>
      <c r="F147" s="27">
        <f t="shared" si="2"/>
        <v>99.000457180538731</v>
      </c>
      <c r="G147" s="18"/>
      <c r="H147" s="12"/>
      <c r="I147" s="12"/>
      <c r="J147" s="12"/>
      <c r="K147" s="12"/>
      <c r="L147" s="12"/>
      <c r="M147" s="30"/>
    </row>
    <row r="148" spans="1:13" s="29" customFormat="1" ht="42" customHeight="1" x14ac:dyDescent="0.25">
      <c r="A148" s="83" t="s">
        <v>149</v>
      </c>
      <c r="B148" s="83" t="s">
        <v>256</v>
      </c>
      <c r="C148" s="84">
        <v>298890</v>
      </c>
      <c r="D148" s="85">
        <v>298890</v>
      </c>
      <c r="E148" s="84">
        <v>0</v>
      </c>
      <c r="F148" s="34">
        <f t="shared" si="2"/>
        <v>100</v>
      </c>
      <c r="G148" s="18"/>
      <c r="H148" s="12"/>
      <c r="I148" s="12"/>
      <c r="J148" s="12"/>
      <c r="K148" s="12"/>
      <c r="L148" s="12"/>
      <c r="M148" s="30"/>
    </row>
    <row r="149" spans="1:13" s="29" customFormat="1" ht="42" customHeight="1" x14ac:dyDescent="0.25">
      <c r="A149" s="83" t="s">
        <v>150</v>
      </c>
      <c r="B149" s="83" t="s">
        <v>225</v>
      </c>
      <c r="C149" s="84">
        <v>2425000</v>
      </c>
      <c r="D149" s="85">
        <v>2416188</v>
      </c>
      <c r="E149" s="84">
        <v>8812</v>
      </c>
      <c r="F149" s="34">
        <f t="shared" si="2"/>
        <v>99.636618556701023</v>
      </c>
      <c r="G149" s="18"/>
      <c r="H149" s="12"/>
      <c r="I149" s="12"/>
      <c r="J149" s="12"/>
      <c r="K149" s="12"/>
      <c r="L149" s="12"/>
      <c r="M149" s="30"/>
    </row>
    <row r="150" spans="1:13" s="29" customFormat="1" ht="42" customHeight="1" x14ac:dyDescent="0.25">
      <c r="A150" s="83" t="s">
        <v>151</v>
      </c>
      <c r="B150" s="83" t="s">
        <v>11</v>
      </c>
      <c r="C150" s="84">
        <v>1160000</v>
      </c>
      <c r="D150" s="85">
        <v>1160000</v>
      </c>
      <c r="E150" s="84">
        <v>0</v>
      </c>
      <c r="F150" s="34">
        <f t="shared" si="2"/>
        <v>100</v>
      </c>
      <c r="G150" s="18"/>
      <c r="H150" s="12"/>
      <c r="I150" s="12"/>
      <c r="J150" s="12"/>
      <c r="K150" s="12"/>
      <c r="L150" s="12"/>
      <c r="M150" s="30"/>
    </row>
    <row r="151" spans="1:13" s="29" customFormat="1" ht="42" customHeight="1" x14ac:dyDescent="0.25">
      <c r="A151" s="83" t="s">
        <v>152</v>
      </c>
      <c r="B151" s="83" t="s">
        <v>311</v>
      </c>
      <c r="C151" s="84">
        <v>1250000</v>
      </c>
      <c r="D151" s="85">
        <v>1200000</v>
      </c>
      <c r="E151" s="84">
        <v>50000</v>
      </c>
      <c r="F151" s="34">
        <f t="shared" si="2"/>
        <v>96</v>
      </c>
      <c r="G151" s="18"/>
      <c r="H151" s="12"/>
      <c r="I151" s="12"/>
      <c r="J151" s="12"/>
      <c r="K151" s="12"/>
      <c r="L151" s="12"/>
      <c r="M151" s="30"/>
    </row>
    <row r="152" spans="1:13" s="29" customFormat="1" ht="42" customHeight="1" x14ac:dyDescent="0.25">
      <c r="A152" s="83" t="s">
        <v>153</v>
      </c>
      <c r="B152" s="83" t="s">
        <v>314</v>
      </c>
      <c r="C152" s="84">
        <v>750000</v>
      </c>
      <c r="D152" s="85">
        <v>750000</v>
      </c>
      <c r="E152" s="84">
        <v>0</v>
      </c>
      <c r="F152" s="34">
        <f t="shared" si="2"/>
        <v>100</v>
      </c>
      <c r="G152" s="18"/>
      <c r="H152" s="12"/>
      <c r="I152" s="12"/>
      <c r="J152" s="12"/>
      <c r="K152" s="12"/>
      <c r="L152" s="12"/>
      <c r="M152" s="30"/>
    </row>
    <row r="153" spans="1:13" s="29" customFormat="1" ht="42" customHeight="1" x14ac:dyDescent="0.25">
      <c r="A153" s="80" t="s">
        <v>154</v>
      </c>
      <c r="B153" s="80" t="s">
        <v>324</v>
      </c>
      <c r="C153" s="81">
        <v>63379056</v>
      </c>
      <c r="D153" s="82">
        <v>63335514</v>
      </c>
      <c r="E153" s="81">
        <v>43542</v>
      </c>
      <c r="F153" s="27">
        <f t="shared" si="2"/>
        <v>99.931299071415651</v>
      </c>
      <c r="G153" s="18"/>
      <c r="H153" s="12"/>
      <c r="I153" s="12"/>
      <c r="J153" s="12"/>
      <c r="K153" s="12"/>
      <c r="L153" s="12"/>
      <c r="M153" s="30"/>
    </row>
    <row r="154" spans="1:13" s="29" customFormat="1" ht="42" customHeight="1" x14ac:dyDescent="0.25">
      <c r="A154" s="83" t="s">
        <v>155</v>
      </c>
      <c r="B154" s="83" t="s">
        <v>256</v>
      </c>
      <c r="C154" s="84">
        <v>2200000</v>
      </c>
      <c r="D154" s="85">
        <v>2197800</v>
      </c>
      <c r="E154" s="84">
        <v>2200</v>
      </c>
      <c r="F154" s="34">
        <f t="shared" si="2"/>
        <v>99.9</v>
      </c>
      <c r="G154" s="18"/>
      <c r="H154" s="12"/>
      <c r="I154" s="12"/>
      <c r="J154" s="12"/>
      <c r="K154" s="12"/>
      <c r="L154" s="12"/>
      <c r="M154" s="30"/>
    </row>
    <row r="155" spans="1:13" s="29" customFormat="1" ht="42" customHeight="1" x14ac:dyDescent="0.25">
      <c r="A155" s="83" t="s">
        <v>156</v>
      </c>
      <c r="B155" s="83" t="s">
        <v>225</v>
      </c>
      <c r="C155" s="84">
        <v>16027200</v>
      </c>
      <c r="D155" s="85">
        <v>16026775</v>
      </c>
      <c r="E155" s="84">
        <v>425</v>
      </c>
      <c r="F155" s="34">
        <f t="shared" si="2"/>
        <v>99.997348257961463</v>
      </c>
      <c r="G155" s="18"/>
      <c r="H155" s="12"/>
      <c r="I155" s="12"/>
      <c r="J155" s="12"/>
      <c r="K155" s="12"/>
      <c r="L155" s="12"/>
      <c r="M155" s="30"/>
    </row>
    <row r="156" spans="1:13" s="29" customFormat="1" ht="42" customHeight="1" x14ac:dyDescent="0.25">
      <c r="A156" s="83" t="s">
        <v>157</v>
      </c>
      <c r="B156" s="83" t="s">
        <v>11</v>
      </c>
      <c r="C156" s="84">
        <v>5040000</v>
      </c>
      <c r="D156" s="85">
        <v>5030000</v>
      </c>
      <c r="E156" s="84">
        <v>10000</v>
      </c>
      <c r="F156" s="34">
        <f t="shared" si="2"/>
        <v>99.801587301587304</v>
      </c>
      <c r="G156" s="18"/>
      <c r="H156" s="12"/>
      <c r="I156" s="12"/>
      <c r="J156" s="12"/>
      <c r="K156" s="12"/>
      <c r="L156" s="12"/>
      <c r="M156" s="30"/>
    </row>
    <row r="157" spans="1:13" s="29" customFormat="1" ht="42" customHeight="1" x14ac:dyDescent="0.25">
      <c r="A157" s="83" t="s">
        <v>158</v>
      </c>
      <c r="B157" s="83" t="s">
        <v>325</v>
      </c>
      <c r="C157" s="84">
        <v>12650000</v>
      </c>
      <c r="D157" s="85">
        <v>12650000</v>
      </c>
      <c r="E157" s="84">
        <v>0</v>
      </c>
      <c r="F157" s="34">
        <f t="shared" si="2"/>
        <v>100</v>
      </c>
      <c r="G157" s="18"/>
      <c r="H157" s="12"/>
      <c r="I157" s="12"/>
      <c r="J157" s="12"/>
      <c r="K157" s="12"/>
      <c r="L157" s="12"/>
      <c r="M157" s="30"/>
    </row>
    <row r="158" spans="1:13" s="29" customFormat="1" ht="42" customHeight="1" x14ac:dyDescent="0.25">
      <c r="A158" s="83" t="s">
        <v>159</v>
      </c>
      <c r="B158" s="83" t="s">
        <v>311</v>
      </c>
      <c r="C158" s="84">
        <v>0</v>
      </c>
      <c r="D158" s="85">
        <v>0</v>
      </c>
      <c r="E158" s="84">
        <v>0</v>
      </c>
      <c r="F158" s="34">
        <v>100</v>
      </c>
      <c r="G158" s="18"/>
      <c r="H158" s="12"/>
      <c r="I158" s="12"/>
      <c r="J158" s="12"/>
      <c r="K158" s="12"/>
      <c r="L158" s="12"/>
      <c r="M158" s="30"/>
    </row>
    <row r="159" spans="1:13" s="29" customFormat="1" ht="42" customHeight="1" x14ac:dyDescent="0.25">
      <c r="A159" s="83" t="s">
        <v>160</v>
      </c>
      <c r="B159" s="83" t="s">
        <v>283</v>
      </c>
      <c r="C159" s="84">
        <v>24834360</v>
      </c>
      <c r="D159" s="85">
        <v>24834360</v>
      </c>
      <c r="E159" s="84">
        <v>0</v>
      </c>
      <c r="F159" s="34">
        <f t="shared" si="2"/>
        <v>100</v>
      </c>
      <c r="G159" s="18"/>
      <c r="H159" s="12"/>
      <c r="I159" s="12"/>
      <c r="J159" s="12"/>
      <c r="K159" s="12"/>
      <c r="L159" s="12"/>
      <c r="M159" s="30"/>
    </row>
    <row r="160" spans="1:13" s="29" customFormat="1" ht="42" customHeight="1" x14ac:dyDescent="0.25">
      <c r="A160" s="83" t="s">
        <v>161</v>
      </c>
      <c r="B160" s="83" t="s">
        <v>277</v>
      </c>
      <c r="C160" s="84">
        <v>1500000</v>
      </c>
      <c r="D160" s="85">
        <v>1500000</v>
      </c>
      <c r="E160" s="84">
        <v>0</v>
      </c>
      <c r="F160" s="34">
        <f t="shared" si="2"/>
        <v>100</v>
      </c>
      <c r="G160" s="18"/>
      <c r="H160" s="12"/>
      <c r="I160" s="12"/>
      <c r="J160" s="12"/>
      <c r="K160" s="12"/>
      <c r="L160" s="12"/>
      <c r="M160" s="30"/>
    </row>
    <row r="161" spans="1:13" s="29" customFormat="1" ht="42" customHeight="1" x14ac:dyDescent="0.25">
      <c r="A161" s="83" t="s">
        <v>162</v>
      </c>
      <c r="B161" s="83" t="s">
        <v>287</v>
      </c>
      <c r="C161" s="84">
        <v>993384</v>
      </c>
      <c r="D161" s="85">
        <v>993384</v>
      </c>
      <c r="E161" s="84">
        <v>0</v>
      </c>
      <c r="F161" s="34">
        <f t="shared" si="2"/>
        <v>100</v>
      </c>
      <c r="G161" s="18"/>
      <c r="H161" s="12"/>
      <c r="I161" s="12"/>
      <c r="J161" s="12"/>
      <c r="K161" s="12"/>
      <c r="L161" s="12"/>
      <c r="M161" s="30"/>
    </row>
    <row r="162" spans="1:13" s="29" customFormat="1" ht="42" customHeight="1" x14ac:dyDescent="0.25">
      <c r="A162" s="83" t="s">
        <v>163</v>
      </c>
      <c r="B162" s="83" t="s">
        <v>288</v>
      </c>
      <c r="C162" s="84">
        <v>59604</v>
      </c>
      <c r="D162" s="85">
        <v>45863</v>
      </c>
      <c r="E162" s="84">
        <v>13741</v>
      </c>
      <c r="F162" s="34">
        <f t="shared" si="2"/>
        <v>76.946178108851754</v>
      </c>
      <c r="G162" s="28" t="s">
        <v>355</v>
      </c>
      <c r="H162" s="12"/>
      <c r="I162" s="12"/>
      <c r="J162" s="12"/>
      <c r="K162" s="12"/>
      <c r="L162" s="12"/>
      <c r="M162" s="30"/>
    </row>
    <row r="163" spans="1:13" s="29" customFormat="1" ht="42" customHeight="1" x14ac:dyDescent="0.25">
      <c r="A163" s="83" t="s">
        <v>164</v>
      </c>
      <c r="B163" s="83" t="s">
        <v>289</v>
      </c>
      <c r="C163" s="84">
        <v>74508</v>
      </c>
      <c r="D163" s="85">
        <v>57332</v>
      </c>
      <c r="E163" s="84">
        <v>17176</v>
      </c>
      <c r="F163" s="34">
        <f t="shared" si="2"/>
        <v>76.947441885435126</v>
      </c>
      <c r="G163" s="28" t="s">
        <v>355</v>
      </c>
      <c r="H163" s="12"/>
      <c r="I163" s="12"/>
      <c r="J163" s="12"/>
      <c r="K163" s="12"/>
      <c r="L163" s="12"/>
      <c r="M163" s="30"/>
    </row>
    <row r="164" spans="1:13" s="29" customFormat="1" ht="42" customHeight="1" x14ac:dyDescent="0.25">
      <c r="A164" s="83" t="s">
        <v>165</v>
      </c>
      <c r="B164" s="83" t="s">
        <v>314</v>
      </c>
      <c r="C164" s="84">
        <v>0</v>
      </c>
      <c r="D164" s="85">
        <v>0</v>
      </c>
      <c r="E164" s="84">
        <v>0</v>
      </c>
      <c r="F164" s="34">
        <v>100</v>
      </c>
      <c r="G164" s="18"/>
      <c r="H164" s="12"/>
      <c r="I164" s="12"/>
      <c r="J164" s="12"/>
      <c r="K164" s="12"/>
      <c r="L164" s="12"/>
      <c r="M164" s="30"/>
    </row>
    <row r="165" spans="1:13" s="29" customFormat="1" ht="42" customHeight="1" x14ac:dyDescent="0.25">
      <c r="A165" s="80" t="s">
        <v>166</v>
      </c>
      <c r="B165" s="80" t="s">
        <v>326</v>
      </c>
      <c r="C165" s="81">
        <v>196930480</v>
      </c>
      <c r="D165" s="82">
        <v>196604047</v>
      </c>
      <c r="E165" s="81">
        <v>326433</v>
      </c>
      <c r="F165" s="27">
        <f t="shared" si="2"/>
        <v>99.834239473747289</v>
      </c>
      <c r="G165" s="18"/>
      <c r="H165" s="12"/>
      <c r="I165" s="12"/>
      <c r="J165" s="12"/>
      <c r="K165" s="12"/>
      <c r="L165" s="12"/>
      <c r="M165" s="30"/>
    </row>
    <row r="166" spans="1:13" s="29" customFormat="1" ht="42" customHeight="1" x14ac:dyDescent="0.25">
      <c r="A166" s="83" t="s">
        <v>167</v>
      </c>
      <c r="B166" s="83" t="s">
        <v>256</v>
      </c>
      <c r="C166" s="84">
        <v>1779120</v>
      </c>
      <c r="D166" s="85">
        <v>1779120</v>
      </c>
      <c r="E166" s="84">
        <v>0</v>
      </c>
      <c r="F166" s="34">
        <f t="shared" si="2"/>
        <v>100</v>
      </c>
      <c r="G166" s="18"/>
      <c r="H166" s="12"/>
      <c r="I166" s="12"/>
      <c r="J166" s="12"/>
      <c r="K166" s="12"/>
      <c r="L166" s="12"/>
      <c r="M166" s="30"/>
    </row>
    <row r="167" spans="1:13" s="29" customFormat="1" ht="42" customHeight="1" x14ac:dyDescent="0.25">
      <c r="A167" s="83" t="s">
        <v>168</v>
      </c>
      <c r="B167" s="83" t="s">
        <v>225</v>
      </c>
      <c r="C167" s="84">
        <v>2624504</v>
      </c>
      <c r="D167" s="85">
        <v>2588988</v>
      </c>
      <c r="E167" s="84">
        <v>35516</v>
      </c>
      <c r="F167" s="34">
        <f t="shared" si="2"/>
        <v>98.646753824722694</v>
      </c>
      <c r="G167" s="18"/>
      <c r="H167" s="12"/>
      <c r="I167" s="12"/>
      <c r="J167" s="12"/>
      <c r="K167" s="12"/>
      <c r="L167" s="12"/>
      <c r="M167" s="30"/>
    </row>
    <row r="168" spans="1:13" s="29" customFormat="1" ht="42" customHeight="1" x14ac:dyDescent="0.25">
      <c r="A168" s="83" t="s">
        <v>169</v>
      </c>
      <c r="B168" s="83" t="s">
        <v>11</v>
      </c>
      <c r="C168" s="84">
        <v>70620000</v>
      </c>
      <c r="D168" s="85">
        <v>70360000</v>
      </c>
      <c r="E168" s="84">
        <v>260000</v>
      </c>
      <c r="F168" s="34">
        <f t="shared" si="2"/>
        <v>99.631832342112716</v>
      </c>
      <c r="G168" s="18"/>
      <c r="H168" s="12"/>
      <c r="I168" s="12"/>
      <c r="J168" s="12"/>
      <c r="K168" s="12"/>
      <c r="L168" s="12"/>
      <c r="M168" s="30"/>
    </row>
    <row r="169" spans="1:13" s="29" customFormat="1" ht="42" customHeight="1" x14ac:dyDescent="0.25">
      <c r="A169" s="83" t="s">
        <v>170</v>
      </c>
      <c r="B169" s="83" t="s">
        <v>311</v>
      </c>
      <c r="C169" s="84">
        <v>4000000</v>
      </c>
      <c r="D169" s="85">
        <v>4000000</v>
      </c>
      <c r="E169" s="84">
        <v>0</v>
      </c>
      <c r="F169" s="34">
        <f t="shared" si="2"/>
        <v>100</v>
      </c>
      <c r="G169" s="18"/>
      <c r="H169" s="12"/>
      <c r="I169" s="12"/>
      <c r="J169" s="12"/>
      <c r="K169" s="12"/>
      <c r="L169" s="12"/>
      <c r="M169" s="30"/>
    </row>
    <row r="170" spans="1:13" s="29" customFormat="1" ht="42" customHeight="1" x14ac:dyDescent="0.25">
      <c r="A170" s="83" t="s">
        <v>171</v>
      </c>
      <c r="B170" s="83" t="s">
        <v>312</v>
      </c>
      <c r="C170" s="84">
        <v>30600000</v>
      </c>
      <c r="D170" s="85">
        <v>30600000</v>
      </c>
      <c r="E170" s="84">
        <v>0</v>
      </c>
      <c r="F170" s="34">
        <f t="shared" si="2"/>
        <v>100</v>
      </c>
      <c r="G170" s="18"/>
      <c r="H170" s="12"/>
      <c r="I170" s="12"/>
      <c r="J170" s="12"/>
      <c r="K170" s="12"/>
      <c r="L170" s="12"/>
      <c r="M170" s="30"/>
    </row>
    <row r="171" spans="1:13" s="29" customFormat="1" ht="42" customHeight="1" x14ac:dyDescent="0.25">
      <c r="A171" s="83" t="s">
        <v>172</v>
      </c>
      <c r="B171" s="83" t="s">
        <v>327</v>
      </c>
      <c r="C171" s="84">
        <v>41150000</v>
      </c>
      <c r="D171" s="85">
        <v>41150000</v>
      </c>
      <c r="E171" s="84">
        <v>0</v>
      </c>
      <c r="F171" s="34">
        <f t="shared" si="2"/>
        <v>100</v>
      </c>
      <c r="G171" s="18"/>
      <c r="H171" s="12"/>
      <c r="I171" s="12"/>
      <c r="J171" s="12"/>
      <c r="K171" s="12"/>
      <c r="L171" s="12"/>
      <c r="M171" s="30"/>
    </row>
    <row r="172" spans="1:13" s="29" customFormat="1" ht="42" customHeight="1" x14ac:dyDescent="0.25">
      <c r="A172" s="83" t="s">
        <v>173</v>
      </c>
      <c r="B172" s="83" t="s">
        <v>283</v>
      </c>
      <c r="C172" s="84">
        <v>24834360</v>
      </c>
      <c r="D172" s="85">
        <v>24834360</v>
      </c>
      <c r="E172" s="84">
        <v>0</v>
      </c>
      <c r="F172" s="34">
        <f t="shared" si="2"/>
        <v>100</v>
      </c>
      <c r="G172" s="18"/>
      <c r="H172" s="12"/>
      <c r="I172" s="12"/>
      <c r="J172" s="12"/>
      <c r="K172" s="12"/>
      <c r="L172" s="12"/>
      <c r="M172" s="30"/>
    </row>
    <row r="173" spans="1:13" s="29" customFormat="1" ht="42" customHeight="1" x14ac:dyDescent="0.25">
      <c r="A173" s="83" t="s">
        <v>174</v>
      </c>
      <c r="B173" s="83" t="s">
        <v>287</v>
      </c>
      <c r="C173" s="84">
        <v>993384</v>
      </c>
      <c r="D173" s="85">
        <v>993384</v>
      </c>
      <c r="E173" s="84">
        <v>0</v>
      </c>
      <c r="F173" s="34">
        <f t="shared" si="2"/>
        <v>100</v>
      </c>
      <c r="G173" s="18"/>
      <c r="H173" s="12"/>
      <c r="I173" s="12"/>
      <c r="J173" s="12"/>
      <c r="K173" s="12"/>
      <c r="L173" s="12"/>
      <c r="M173" s="30"/>
    </row>
    <row r="174" spans="1:13" s="29" customFormat="1" ht="42" customHeight="1" x14ac:dyDescent="0.25">
      <c r="A174" s="83" t="s">
        <v>175</v>
      </c>
      <c r="B174" s="83" t="s">
        <v>288</v>
      </c>
      <c r="C174" s="84">
        <v>59604</v>
      </c>
      <c r="D174" s="85">
        <v>45863</v>
      </c>
      <c r="E174" s="84">
        <v>13741</v>
      </c>
      <c r="F174" s="34">
        <f t="shared" si="2"/>
        <v>76.946178108851754</v>
      </c>
      <c r="G174" s="28" t="s">
        <v>355</v>
      </c>
      <c r="H174" s="12"/>
      <c r="I174" s="12"/>
      <c r="J174" s="12"/>
      <c r="K174" s="12"/>
      <c r="L174" s="12"/>
      <c r="M174" s="30"/>
    </row>
    <row r="175" spans="1:13" s="29" customFormat="1" ht="42" customHeight="1" x14ac:dyDescent="0.25">
      <c r="A175" s="83" t="s">
        <v>176</v>
      </c>
      <c r="B175" s="83" t="s">
        <v>289</v>
      </c>
      <c r="C175" s="84">
        <v>74508</v>
      </c>
      <c r="D175" s="85">
        <v>57332</v>
      </c>
      <c r="E175" s="84">
        <v>17176</v>
      </c>
      <c r="F175" s="34">
        <f t="shared" si="2"/>
        <v>76.947441885435126</v>
      </c>
      <c r="G175" s="28" t="s">
        <v>355</v>
      </c>
      <c r="H175" s="12"/>
      <c r="I175" s="12"/>
      <c r="J175" s="12"/>
      <c r="K175" s="12"/>
      <c r="L175" s="12"/>
      <c r="M175" s="30"/>
    </row>
    <row r="176" spans="1:13" s="29" customFormat="1" ht="42" customHeight="1" x14ac:dyDescent="0.25">
      <c r="A176" s="83" t="s">
        <v>177</v>
      </c>
      <c r="B176" s="83" t="s">
        <v>328</v>
      </c>
      <c r="C176" s="84">
        <v>1500000</v>
      </c>
      <c r="D176" s="85">
        <v>1500000</v>
      </c>
      <c r="E176" s="84">
        <v>0</v>
      </c>
      <c r="F176" s="34">
        <f t="shared" si="2"/>
        <v>100</v>
      </c>
      <c r="G176" s="18"/>
      <c r="H176" s="12"/>
      <c r="I176" s="12"/>
      <c r="J176" s="12"/>
      <c r="K176" s="12"/>
      <c r="L176" s="12"/>
      <c r="M176" s="30"/>
    </row>
    <row r="177" spans="1:13" s="29" customFormat="1" ht="42" customHeight="1" x14ac:dyDescent="0.25">
      <c r="A177" s="83" t="s">
        <v>178</v>
      </c>
      <c r="B177" s="83" t="s">
        <v>290</v>
      </c>
      <c r="C177" s="84">
        <v>445000</v>
      </c>
      <c r="D177" s="85">
        <v>445000</v>
      </c>
      <c r="E177" s="84">
        <v>0</v>
      </c>
      <c r="F177" s="34">
        <f t="shared" si="2"/>
        <v>100</v>
      </c>
      <c r="G177" s="18"/>
      <c r="H177" s="12"/>
      <c r="I177" s="12"/>
      <c r="J177" s="12"/>
      <c r="K177" s="12"/>
      <c r="L177" s="12"/>
      <c r="M177" s="30"/>
    </row>
    <row r="178" spans="1:13" s="29" customFormat="1" ht="42" customHeight="1" x14ac:dyDescent="0.25">
      <c r="A178" s="83" t="s">
        <v>179</v>
      </c>
      <c r="B178" s="83" t="s">
        <v>291</v>
      </c>
      <c r="C178" s="84">
        <v>1250000</v>
      </c>
      <c r="D178" s="85">
        <v>1250000</v>
      </c>
      <c r="E178" s="84">
        <v>0</v>
      </c>
      <c r="F178" s="34">
        <f t="shared" si="2"/>
        <v>100</v>
      </c>
      <c r="G178" s="18"/>
      <c r="H178" s="12"/>
      <c r="I178" s="12"/>
      <c r="J178" s="12"/>
      <c r="K178" s="12"/>
      <c r="L178" s="12"/>
      <c r="M178" s="30"/>
    </row>
    <row r="179" spans="1:13" s="29" customFormat="1" ht="42" customHeight="1" x14ac:dyDescent="0.25">
      <c r="A179" s="83" t="s">
        <v>180</v>
      </c>
      <c r="B179" s="83" t="s">
        <v>320</v>
      </c>
      <c r="C179" s="84">
        <v>5000000</v>
      </c>
      <c r="D179" s="85">
        <v>5000000</v>
      </c>
      <c r="E179" s="84">
        <v>0</v>
      </c>
      <c r="F179" s="34">
        <f t="shared" si="2"/>
        <v>100</v>
      </c>
      <c r="G179" s="18"/>
      <c r="H179" s="12"/>
      <c r="I179" s="12"/>
      <c r="J179" s="12"/>
      <c r="K179" s="12"/>
      <c r="L179" s="12"/>
      <c r="M179" s="30"/>
    </row>
    <row r="180" spans="1:13" s="29" customFormat="1" ht="42" customHeight="1" x14ac:dyDescent="0.25">
      <c r="A180" s="83" t="s">
        <v>181</v>
      </c>
      <c r="B180" s="83" t="s">
        <v>292</v>
      </c>
      <c r="C180" s="84">
        <v>7500000</v>
      </c>
      <c r="D180" s="85">
        <v>7500000</v>
      </c>
      <c r="E180" s="84">
        <v>0</v>
      </c>
      <c r="F180" s="34">
        <f t="shared" si="2"/>
        <v>100</v>
      </c>
      <c r="G180" s="18"/>
      <c r="H180" s="12"/>
      <c r="I180" s="12"/>
      <c r="J180" s="12"/>
      <c r="K180" s="12"/>
      <c r="L180" s="12"/>
      <c r="M180" s="30"/>
    </row>
    <row r="181" spans="1:13" s="29" customFormat="1" ht="42" customHeight="1" x14ac:dyDescent="0.25">
      <c r="A181" s="83" t="s">
        <v>182</v>
      </c>
      <c r="B181" s="83" t="s">
        <v>314</v>
      </c>
      <c r="C181" s="84">
        <v>4500000</v>
      </c>
      <c r="D181" s="85">
        <v>4500000</v>
      </c>
      <c r="E181" s="84">
        <v>0</v>
      </c>
      <c r="F181" s="34">
        <f t="shared" si="2"/>
        <v>100</v>
      </c>
      <c r="G181" s="18"/>
      <c r="H181" s="12"/>
      <c r="I181" s="12"/>
      <c r="J181" s="12"/>
      <c r="K181" s="12"/>
      <c r="L181" s="12"/>
      <c r="M181" s="30"/>
    </row>
    <row r="182" spans="1:13" s="29" customFormat="1" ht="42" customHeight="1" x14ac:dyDescent="0.25">
      <c r="A182" s="80" t="s">
        <v>183</v>
      </c>
      <c r="B182" s="80" t="s">
        <v>329</v>
      </c>
      <c r="C182" s="81">
        <v>2468700030</v>
      </c>
      <c r="D182" s="82">
        <v>2355508108.2399998</v>
      </c>
      <c r="E182" s="81">
        <v>113191921.76000001</v>
      </c>
      <c r="F182" s="27">
        <f t="shared" si="2"/>
        <v>95.414917957448225</v>
      </c>
      <c r="G182" s="19"/>
      <c r="H182" s="12"/>
      <c r="I182" s="12"/>
      <c r="J182" s="12"/>
      <c r="K182" s="12"/>
      <c r="L182" s="12"/>
      <c r="M182" s="20"/>
    </row>
    <row r="183" spans="1:13" s="29" customFormat="1" ht="42" customHeight="1" x14ac:dyDescent="0.25">
      <c r="A183" s="80" t="s">
        <v>184</v>
      </c>
      <c r="B183" s="80" t="s">
        <v>330</v>
      </c>
      <c r="C183" s="81">
        <v>1019282600</v>
      </c>
      <c r="D183" s="82">
        <v>923291248.24000001</v>
      </c>
      <c r="E183" s="81">
        <v>95991351.760000005</v>
      </c>
      <c r="F183" s="27">
        <f t="shared" si="2"/>
        <v>90.58245949062605</v>
      </c>
      <c r="G183" s="19"/>
      <c r="H183" s="12"/>
      <c r="I183" s="12"/>
      <c r="J183" s="12"/>
      <c r="K183" s="12"/>
      <c r="L183" s="12"/>
      <c r="M183" s="20"/>
    </row>
    <row r="184" spans="1:13" s="29" customFormat="1" ht="42" customHeight="1" x14ac:dyDescent="0.25">
      <c r="A184" s="83" t="s">
        <v>185</v>
      </c>
      <c r="B184" s="83" t="s">
        <v>331</v>
      </c>
      <c r="C184" s="84">
        <v>39400000</v>
      </c>
      <c r="D184" s="85">
        <v>39371000</v>
      </c>
      <c r="E184" s="84">
        <v>29000</v>
      </c>
      <c r="F184" s="34">
        <f t="shared" si="2"/>
        <v>99.926395939086305</v>
      </c>
      <c r="G184" s="19"/>
      <c r="H184" s="12"/>
      <c r="I184" s="12"/>
      <c r="J184" s="12"/>
      <c r="K184" s="12"/>
      <c r="L184" s="12"/>
      <c r="M184" s="20"/>
    </row>
    <row r="185" spans="1:13" s="29" customFormat="1" ht="42" customHeight="1" x14ac:dyDescent="0.25">
      <c r="A185" s="83" t="s">
        <v>186</v>
      </c>
      <c r="B185" s="83" t="s">
        <v>332</v>
      </c>
      <c r="C185" s="84">
        <v>0</v>
      </c>
      <c r="D185" s="85">
        <v>0</v>
      </c>
      <c r="E185" s="84">
        <v>0</v>
      </c>
      <c r="F185" s="34">
        <v>100</v>
      </c>
      <c r="G185" s="19"/>
      <c r="H185" s="12"/>
      <c r="I185" s="12"/>
      <c r="J185" s="12"/>
      <c r="K185" s="12"/>
      <c r="L185" s="12"/>
      <c r="M185" s="20"/>
    </row>
    <row r="186" spans="1:13" s="29" customFormat="1" ht="42" customHeight="1" x14ac:dyDescent="0.25">
      <c r="A186" s="83" t="s">
        <v>187</v>
      </c>
      <c r="B186" s="83" t="s">
        <v>333</v>
      </c>
      <c r="C186" s="84">
        <v>18800000</v>
      </c>
      <c r="D186" s="85">
        <v>18800000</v>
      </c>
      <c r="E186" s="84">
        <v>0</v>
      </c>
      <c r="F186" s="34">
        <f t="shared" si="2"/>
        <v>100</v>
      </c>
      <c r="G186" s="19"/>
      <c r="H186" s="12"/>
      <c r="I186" s="12"/>
      <c r="J186" s="12"/>
      <c r="K186" s="12"/>
      <c r="L186" s="12"/>
      <c r="M186" s="20"/>
    </row>
    <row r="187" spans="1:13" s="29" customFormat="1" ht="42" customHeight="1" x14ac:dyDescent="0.25">
      <c r="A187" s="83" t="s">
        <v>188</v>
      </c>
      <c r="B187" s="83" t="s">
        <v>334</v>
      </c>
      <c r="C187" s="84">
        <v>12870000</v>
      </c>
      <c r="D187" s="85">
        <v>12870000</v>
      </c>
      <c r="E187" s="84">
        <v>0</v>
      </c>
      <c r="F187" s="34">
        <f t="shared" si="2"/>
        <v>100</v>
      </c>
      <c r="G187" s="19"/>
      <c r="H187" s="12"/>
      <c r="I187" s="12"/>
      <c r="J187" s="12"/>
      <c r="K187" s="12"/>
      <c r="L187" s="12"/>
      <c r="M187" s="20"/>
    </row>
    <row r="188" spans="1:13" s="29" customFormat="1" ht="42" customHeight="1" x14ac:dyDescent="0.25">
      <c r="A188" s="83" t="s">
        <v>189</v>
      </c>
      <c r="B188" s="83" t="s">
        <v>335</v>
      </c>
      <c r="C188" s="84">
        <v>50671100</v>
      </c>
      <c r="D188" s="85">
        <v>50671100</v>
      </c>
      <c r="E188" s="84">
        <v>0</v>
      </c>
      <c r="F188" s="34">
        <f t="shared" si="2"/>
        <v>100</v>
      </c>
      <c r="G188" s="19"/>
      <c r="H188" s="12"/>
      <c r="I188" s="12"/>
      <c r="J188" s="12"/>
      <c r="K188" s="12"/>
      <c r="L188" s="12"/>
      <c r="M188" s="20"/>
    </row>
    <row r="189" spans="1:13" s="29" customFormat="1" ht="42" customHeight="1" x14ac:dyDescent="0.25">
      <c r="A189" s="83" t="s">
        <v>190</v>
      </c>
      <c r="B189" s="83" t="s">
        <v>336</v>
      </c>
      <c r="C189" s="84">
        <v>818937500</v>
      </c>
      <c r="D189" s="85">
        <v>722975148.24000001</v>
      </c>
      <c r="E189" s="84">
        <v>95962351.760000005</v>
      </c>
      <c r="F189" s="34">
        <f t="shared" si="2"/>
        <v>88.28209090925742</v>
      </c>
      <c r="G189" s="19" t="s">
        <v>376</v>
      </c>
      <c r="H189" s="12"/>
      <c r="I189" s="12"/>
      <c r="J189" s="12"/>
      <c r="K189" s="12"/>
      <c r="L189" s="12"/>
      <c r="M189" s="20"/>
    </row>
    <row r="190" spans="1:13" s="29" customFormat="1" ht="42" customHeight="1" x14ac:dyDescent="0.25">
      <c r="A190" s="83" t="s">
        <v>191</v>
      </c>
      <c r="B190" s="83" t="s">
        <v>337</v>
      </c>
      <c r="C190" s="84">
        <v>78604000</v>
      </c>
      <c r="D190" s="85">
        <v>78604000</v>
      </c>
      <c r="E190" s="84">
        <v>0</v>
      </c>
      <c r="F190" s="34">
        <f t="shared" si="2"/>
        <v>100</v>
      </c>
      <c r="G190" s="19"/>
      <c r="H190" s="12"/>
      <c r="I190" s="12"/>
      <c r="J190" s="12"/>
      <c r="K190" s="12"/>
      <c r="L190" s="12"/>
      <c r="M190" s="20"/>
    </row>
    <row r="191" spans="1:13" s="29" customFormat="1" ht="42" customHeight="1" x14ac:dyDescent="0.25">
      <c r="A191" s="80" t="s">
        <v>192</v>
      </c>
      <c r="B191" s="80" t="s">
        <v>338</v>
      </c>
      <c r="C191" s="81">
        <v>1449417430</v>
      </c>
      <c r="D191" s="82">
        <v>1432216860</v>
      </c>
      <c r="E191" s="81">
        <v>17200570</v>
      </c>
      <c r="F191" s="27">
        <f t="shared" si="2"/>
        <v>98.813277000539458</v>
      </c>
      <c r="G191" s="19"/>
      <c r="H191" s="12"/>
      <c r="I191" s="12"/>
      <c r="J191" s="12"/>
      <c r="K191" s="12"/>
      <c r="L191" s="12"/>
      <c r="M191" s="20"/>
    </row>
    <row r="192" spans="1:13" s="29" customFormat="1" ht="42" customHeight="1" x14ac:dyDescent="0.25">
      <c r="A192" s="83" t="s">
        <v>193</v>
      </c>
      <c r="B192" s="83" t="s">
        <v>316</v>
      </c>
      <c r="C192" s="84">
        <v>138797900</v>
      </c>
      <c r="D192" s="85">
        <v>138797900</v>
      </c>
      <c r="E192" s="84">
        <v>0</v>
      </c>
      <c r="F192" s="34">
        <f t="shared" si="2"/>
        <v>100</v>
      </c>
      <c r="G192" s="19"/>
      <c r="H192" s="12"/>
      <c r="I192" s="12"/>
      <c r="J192" s="12"/>
      <c r="K192" s="12"/>
      <c r="L192" s="12"/>
      <c r="M192" s="20"/>
    </row>
    <row r="193" spans="1:13" s="29" customFormat="1" ht="42" customHeight="1" x14ac:dyDescent="0.25">
      <c r="A193" s="83" t="s">
        <v>194</v>
      </c>
      <c r="B193" s="83" t="s">
        <v>317</v>
      </c>
      <c r="C193" s="84">
        <v>10000000</v>
      </c>
      <c r="D193" s="85">
        <v>10000000</v>
      </c>
      <c r="E193" s="84">
        <v>0</v>
      </c>
      <c r="F193" s="34">
        <f t="shared" si="2"/>
        <v>100</v>
      </c>
      <c r="G193" s="19"/>
      <c r="H193" s="12"/>
      <c r="I193" s="12"/>
      <c r="J193" s="12"/>
      <c r="K193" s="12"/>
      <c r="L193" s="12"/>
      <c r="M193" s="20"/>
    </row>
    <row r="194" spans="1:13" s="29" customFormat="1" ht="42" customHeight="1" x14ac:dyDescent="0.25">
      <c r="A194" s="83" t="s">
        <v>195</v>
      </c>
      <c r="B194" s="83" t="s">
        <v>256</v>
      </c>
      <c r="C194" s="84">
        <v>57212400</v>
      </c>
      <c r="D194" s="85">
        <v>57212400</v>
      </c>
      <c r="E194" s="84">
        <v>0</v>
      </c>
      <c r="F194" s="34">
        <f t="shared" si="2"/>
        <v>100</v>
      </c>
      <c r="G194" s="19"/>
      <c r="H194" s="12"/>
      <c r="I194" s="12"/>
      <c r="J194" s="12"/>
      <c r="K194" s="12"/>
      <c r="L194" s="12"/>
      <c r="M194" s="20"/>
    </row>
    <row r="195" spans="1:13" s="29" customFormat="1" ht="42" customHeight="1" x14ac:dyDescent="0.25">
      <c r="A195" s="83" t="s">
        <v>196</v>
      </c>
      <c r="B195" s="83" t="s">
        <v>225</v>
      </c>
      <c r="C195" s="84">
        <v>31841378</v>
      </c>
      <c r="D195" s="85">
        <v>31282000</v>
      </c>
      <c r="E195" s="84">
        <v>559378</v>
      </c>
      <c r="F195" s="34">
        <f t="shared" si="2"/>
        <v>98.2432355785607</v>
      </c>
      <c r="G195" s="19"/>
      <c r="H195" s="12"/>
      <c r="I195" s="12"/>
      <c r="J195" s="12"/>
      <c r="K195" s="12"/>
      <c r="L195" s="12"/>
      <c r="M195" s="20"/>
    </row>
    <row r="196" spans="1:13" s="29" customFormat="1" ht="42" customHeight="1" x14ac:dyDescent="0.25">
      <c r="A196" s="83" t="s">
        <v>197</v>
      </c>
      <c r="B196" s="83" t="s">
        <v>11</v>
      </c>
      <c r="C196" s="84">
        <v>441994000</v>
      </c>
      <c r="D196" s="85">
        <v>433810000</v>
      </c>
      <c r="E196" s="84">
        <v>8184000</v>
      </c>
      <c r="F196" s="34">
        <f t="shared" si="2"/>
        <v>98.148391154631057</v>
      </c>
      <c r="G196" s="19"/>
      <c r="H196" s="12"/>
      <c r="I196" s="12"/>
      <c r="J196" s="12"/>
      <c r="K196" s="12"/>
      <c r="L196" s="12"/>
      <c r="M196" s="20"/>
    </row>
    <row r="197" spans="1:13" s="29" customFormat="1" ht="42" customHeight="1" x14ac:dyDescent="0.25">
      <c r="A197" s="83" t="s">
        <v>198</v>
      </c>
      <c r="B197" s="83" t="s">
        <v>311</v>
      </c>
      <c r="C197" s="84">
        <v>21600000</v>
      </c>
      <c r="D197" s="85">
        <v>21600000</v>
      </c>
      <c r="E197" s="84">
        <v>0</v>
      </c>
      <c r="F197" s="34">
        <f t="shared" si="2"/>
        <v>100</v>
      </c>
      <c r="G197" s="19"/>
      <c r="H197" s="12"/>
      <c r="I197" s="12"/>
      <c r="J197" s="12"/>
      <c r="K197" s="12"/>
      <c r="L197" s="12"/>
      <c r="M197" s="20"/>
    </row>
    <row r="198" spans="1:13" s="29" customFormat="1" ht="42" customHeight="1" x14ac:dyDescent="0.25">
      <c r="A198" s="83" t="s">
        <v>199</v>
      </c>
      <c r="B198" s="83" t="s">
        <v>312</v>
      </c>
      <c r="C198" s="84">
        <v>486650000</v>
      </c>
      <c r="D198" s="85">
        <v>486050000</v>
      </c>
      <c r="E198" s="84">
        <v>600000</v>
      </c>
      <c r="F198" s="34">
        <f t="shared" si="2"/>
        <v>99.87670810644201</v>
      </c>
      <c r="G198" s="19"/>
      <c r="H198" s="12"/>
      <c r="I198" s="12"/>
      <c r="J198" s="12"/>
      <c r="K198" s="12"/>
      <c r="L198" s="12"/>
      <c r="M198" s="20"/>
    </row>
    <row r="199" spans="1:13" s="29" customFormat="1" ht="42" customHeight="1" x14ac:dyDescent="0.25">
      <c r="A199" s="83" t="s">
        <v>200</v>
      </c>
      <c r="B199" s="83" t="s">
        <v>318</v>
      </c>
      <c r="C199" s="84">
        <v>33400000</v>
      </c>
      <c r="D199" s="85">
        <v>27000000</v>
      </c>
      <c r="E199" s="84">
        <v>6400000</v>
      </c>
      <c r="F199" s="34">
        <f t="shared" si="2"/>
        <v>80.838323353293418</v>
      </c>
      <c r="G199" s="8" t="s">
        <v>346</v>
      </c>
      <c r="H199" s="12"/>
      <c r="I199" s="12"/>
      <c r="J199" s="12"/>
      <c r="K199" s="12"/>
      <c r="L199" s="12"/>
      <c r="M199" s="20"/>
    </row>
    <row r="200" spans="1:13" s="29" customFormat="1" ht="42" customHeight="1" x14ac:dyDescent="0.25">
      <c r="A200" s="83" t="s">
        <v>201</v>
      </c>
      <c r="B200" s="83" t="s">
        <v>283</v>
      </c>
      <c r="C200" s="84">
        <v>77268720</v>
      </c>
      <c r="D200" s="85">
        <v>77268720</v>
      </c>
      <c r="E200" s="84">
        <v>0</v>
      </c>
      <c r="F200" s="34">
        <f t="shared" si="2"/>
        <v>100</v>
      </c>
      <c r="G200" s="19"/>
      <c r="H200" s="12"/>
      <c r="I200" s="12"/>
      <c r="J200" s="12"/>
      <c r="K200" s="12"/>
      <c r="L200" s="12"/>
      <c r="M200" s="20"/>
    </row>
    <row r="201" spans="1:13" s="29" customFormat="1" ht="42" customHeight="1" x14ac:dyDescent="0.25">
      <c r="A201" s="83" t="s">
        <v>202</v>
      </c>
      <c r="B201" s="83" t="s">
        <v>339</v>
      </c>
      <c r="C201" s="84">
        <v>119520000</v>
      </c>
      <c r="D201" s="85">
        <v>119259000</v>
      </c>
      <c r="E201" s="84">
        <v>261000</v>
      </c>
      <c r="F201" s="34">
        <f t="shared" si="2"/>
        <v>99.781626506024097</v>
      </c>
      <c r="G201" s="19"/>
      <c r="H201" s="12"/>
      <c r="I201" s="12"/>
      <c r="J201" s="12"/>
      <c r="K201" s="12"/>
      <c r="L201" s="12"/>
      <c r="M201" s="20"/>
    </row>
    <row r="202" spans="1:13" s="29" customFormat="1" ht="42" customHeight="1" x14ac:dyDescent="0.25">
      <c r="A202" s="83" t="s">
        <v>203</v>
      </c>
      <c r="B202" s="83" t="s">
        <v>287</v>
      </c>
      <c r="C202" s="84">
        <v>3090768</v>
      </c>
      <c r="D202" s="85">
        <v>3090768</v>
      </c>
      <c r="E202" s="84">
        <v>0</v>
      </c>
      <c r="F202" s="34">
        <f t="shared" si="2"/>
        <v>100</v>
      </c>
      <c r="G202" s="19"/>
      <c r="H202" s="12"/>
      <c r="I202" s="12"/>
      <c r="J202" s="12"/>
      <c r="K202" s="12"/>
      <c r="L202" s="12"/>
      <c r="M202" s="20"/>
    </row>
    <row r="203" spans="1:13" s="29" customFormat="1" ht="42" customHeight="1" x14ac:dyDescent="0.25">
      <c r="A203" s="83" t="s">
        <v>204</v>
      </c>
      <c r="B203" s="83" t="s">
        <v>288</v>
      </c>
      <c r="C203" s="84">
        <v>185448</v>
      </c>
      <c r="D203" s="85">
        <v>142696</v>
      </c>
      <c r="E203" s="84">
        <v>42752</v>
      </c>
      <c r="F203" s="34">
        <f t="shared" si="2"/>
        <v>76.94663733229801</v>
      </c>
      <c r="G203" s="28" t="s">
        <v>355</v>
      </c>
      <c r="H203" s="12"/>
      <c r="I203" s="12"/>
      <c r="J203" s="12"/>
      <c r="K203" s="12"/>
      <c r="L203" s="12"/>
      <c r="M203" s="20"/>
    </row>
    <row r="204" spans="1:13" s="29" customFormat="1" ht="42" customHeight="1" x14ac:dyDescent="0.25">
      <c r="A204" s="83" t="s">
        <v>205</v>
      </c>
      <c r="B204" s="83" t="s">
        <v>289</v>
      </c>
      <c r="C204" s="84">
        <v>231816</v>
      </c>
      <c r="D204" s="85">
        <v>178376</v>
      </c>
      <c r="E204" s="84">
        <v>53440</v>
      </c>
      <c r="F204" s="34">
        <f t="shared" si="2"/>
        <v>76.947234013182879</v>
      </c>
      <c r="G204" s="28" t="s">
        <v>355</v>
      </c>
      <c r="H204" s="12"/>
      <c r="I204" s="12"/>
      <c r="J204" s="12"/>
      <c r="K204" s="12"/>
      <c r="L204" s="12"/>
      <c r="M204" s="20"/>
    </row>
    <row r="205" spans="1:13" s="29" customFormat="1" ht="42" customHeight="1" x14ac:dyDescent="0.25">
      <c r="A205" s="83" t="s">
        <v>206</v>
      </c>
      <c r="B205" s="83" t="s">
        <v>290</v>
      </c>
      <c r="C205" s="84">
        <v>0</v>
      </c>
      <c r="D205" s="85">
        <v>0</v>
      </c>
      <c r="E205" s="84">
        <v>0</v>
      </c>
      <c r="F205" s="34">
        <v>100</v>
      </c>
      <c r="G205" s="19"/>
      <c r="H205" s="12"/>
      <c r="I205" s="12"/>
      <c r="J205" s="12"/>
      <c r="K205" s="12"/>
      <c r="L205" s="12"/>
      <c r="M205" s="20"/>
    </row>
    <row r="206" spans="1:13" s="29" customFormat="1" ht="42" customHeight="1" x14ac:dyDescent="0.25">
      <c r="A206" s="83" t="s">
        <v>207</v>
      </c>
      <c r="B206" s="83" t="s">
        <v>291</v>
      </c>
      <c r="C206" s="84">
        <v>0</v>
      </c>
      <c r="D206" s="85">
        <v>0</v>
      </c>
      <c r="E206" s="84">
        <v>0</v>
      </c>
      <c r="F206" s="34">
        <v>100</v>
      </c>
      <c r="G206" s="19"/>
      <c r="H206" s="12"/>
      <c r="I206" s="12"/>
      <c r="J206" s="12"/>
      <c r="K206" s="12"/>
      <c r="L206" s="12"/>
      <c r="M206" s="20"/>
    </row>
    <row r="207" spans="1:13" s="29" customFormat="1" ht="42" customHeight="1" x14ac:dyDescent="0.25">
      <c r="A207" s="83" t="s">
        <v>208</v>
      </c>
      <c r="B207" s="83" t="s">
        <v>314</v>
      </c>
      <c r="C207" s="84">
        <v>27625000</v>
      </c>
      <c r="D207" s="85">
        <v>26525000</v>
      </c>
      <c r="E207" s="84">
        <v>1100000</v>
      </c>
      <c r="F207" s="34">
        <f t="shared" ref="F207:F221" si="3">D207/C207*100</f>
        <v>96.018099547511312</v>
      </c>
      <c r="G207" s="19"/>
      <c r="H207" s="12"/>
      <c r="I207" s="12"/>
      <c r="J207" s="12"/>
      <c r="K207" s="12"/>
      <c r="L207" s="12"/>
      <c r="M207" s="20"/>
    </row>
    <row r="208" spans="1:13" s="29" customFormat="1" ht="42" customHeight="1" x14ac:dyDescent="0.25">
      <c r="A208" s="80" t="s">
        <v>209</v>
      </c>
      <c r="B208" s="80" t="s">
        <v>340</v>
      </c>
      <c r="C208" s="81">
        <v>98964750</v>
      </c>
      <c r="D208" s="82">
        <v>96487063</v>
      </c>
      <c r="E208" s="81">
        <v>2477687</v>
      </c>
      <c r="F208" s="27">
        <f t="shared" si="3"/>
        <v>97.496394423266878</v>
      </c>
      <c r="G208" s="19"/>
      <c r="H208" s="12"/>
      <c r="I208" s="12"/>
      <c r="J208" s="12"/>
      <c r="K208" s="12"/>
      <c r="L208" s="12"/>
      <c r="M208" s="20"/>
    </row>
    <row r="209" spans="1:13" s="29" customFormat="1" ht="42" customHeight="1" x14ac:dyDescent="0.25">
      <c r="A209" s="80" t="s">
        <v>210</v>
      </c>
      <c r="B209" s="80" t="s">
        <v>341</v>
      </c>
      <c r="C209" s="81">
        <v>46884750</v>
      </c>
      <c r="D209" s="82">
        <v>44407063</v>
      </c>
      <c r="E209" s="81">
        <v>2477687</v>
      </c>
      <c r="F209" s="27">
        <f t="shared" si="3"/>
        <v>94.71536693701043</v>
      </c>
      <c r="G209" s="19"/>
      <c r="H209" s="12"/>
      <c r="I209" s="12"/>
      <c r="J209" s="12"/>
      <c r="K209" s="12"/>
      <c r="L209" s="12"/>
      <c r="M209" s="20"/>
    </row>
    <row r="210" spans="1:13" s="29" customFormat="1" ht="42" customHeight="1" x14ac:dyDescent="0.25">
      <c r="A210" s="83" t="s">
        <v>211</v>
      </c>
      <c r="B210" s="83" t="s">
        <v>256</v>
      </c>
      <c r="C210" s="84">
        <v>3709750</v>
      </c>
      <c r="D210" s="85">
        <v>3705000</v>
      </c>
      <c r="E210" s="84">
        <v>4750</v>
      </c>
      <c r="F210" s="34">
        <f t="shared" si="3"/>
        <v>99.871959026888604</v>
      </c>
      <c r="G210" s="19"/>
      <c r="H210" s="12"/>
      <c r="I210" s="12"/>
      <c r="J210" s="12"/>
      <c r="K210" s="12"/>
      <c r="L210" s="12"/>
      <c r="M210" s="20"/>
    </row>
    <row r="211" spans="1:13" s="29" customFormat="1" ht="42" customHeight="1" x14ac:dyDescent="0.25">
      <c r="A211" s="83" t="s">
        <v>212</v>
      </c>
      <c r="B211" s="83" t="s">
        <v>225</v>
      </c>
      <c r="C211" s="84">
        <v>1030000</v>
      </c>
      <c r="D211" s="85">
        <v>702063</v>
      </c>
      <c r="E211" s="84">
        <v>327937</v>
      </c>
      <c r="F211" s="34">
        <f t="shared" si="3"/>
        <v>68.161456310679611</v>
      </c>
      <c r="G211" s="19" t="s">
        <v>354</v>
      </c>
      <c r="H211" s="12"/>
      <c r="I211" s="12"/>
      <c r="J211" s="12"/>
      <c r="K211" s="12"/>
      <c r="L211" s="12"/>
      <c r="M211" s="20"/>
    </row>
    <row r="212" spans="1:13" s="29" customFormat="1" ht="42" customHeight="1" x14ac:dyDescent="0.25">
      <c r="A212" s="83" t="s">
        <v>213</v>
      </c>
      <c r="B212" s="83" t="s">
        <v>11</v>
      </c>
      <c r="C212" s="84">
        <v>33195000</v>
      </c>
      <c r="D212" s="85">
        <v>32300000</v>
      </c>
      <c r="E212" s="84">
        <v>895000</v>
      </c>
      <c r="F212" s="34">
        <f t="shared" si="3"/>
        <v>97.303810814881757</v>
      </c>
      <c r="G212" s="19"/>
      <c r="H212" s="12"/>
      <c r="I212" s="12"/>
      <c r="J212" s="12"/>
      <c r="K212" s="12"/>
      <c r="L212" s="12"/>
      <c r="M212" s="20"/>
    </row>
    <row r="213" spans="1:13" s="29" customFormat="1" ht="42" customHeight="1" x14ac:dyDescent="0.25">
      <c r="A213" s="83" t="s">
        <v>214</v>
      </c>
      <c r="B213" s="83" t="s">
        <v>311</v>
      </c>
      <c r="C213" s="84">
        <v>1200000</v>
      </c>
      <c r="D213" s="85">
        <v>1200000</v>
      </c>
      <c r="E213" s="84">
        <v>0</v>
      </c>
      <c r="F213" s="34">
        <f t="shared" si="3"/>
        <v>100</v>
      </c>
      <c r="G213" s="19"/>
      <c r="H213" s="12"/>
      <c r="I213" s="12"/>
      <c r="J213" s="12"/>
      <c r="K213" s="12"/>
      <c r="L213" s="12"/>
      <c r="M213" s="20"/>
    </row>
    <row r="214" spans="1:13" s="29" customFormat="1" ht="42" customHeight="1" x14ac:dyDescent="0.25">
      <c r="A214" s="83" t="s">
        <v>215</v>
      </c>
      <c r="B214" s="83" t="s">
        <v>318</v>
      </c>
      <c r="C214" s="84">
        <v>3600000</v>
      </c>
      <c r="D214" s="85">
        <v>2700000</v>
      </c>
      <c r="E214" s="84">
        <v>900000</v>
      </c>
      <c r="F214" s="34">
        <f t="shared" si="3"/>
        <v>75</v>
      </c>
      <c r="G214" s="68" t="s">
        <v>353</v>
      </c>
      <c r="H214" s="69"/>
      <c r="I214" s="69"/>
      <c r="J214" s="69"/>
      <c r="K214" s="69"/>
      <c r="L214" s="69"/>
      <c r="M214" s="20"/>
    </row>
    <row r="215" spans="1:13" s="29" customFormat="1" ht="42" customHeight="1" x14ac:dyDescent="0.25">
      <c r="A215" s="83" t="s">
        <v>216</v>
      </c>
      <c r="B215" s="83" t="s">
        <v>314</v>
      </c>
      <c r="C215" s="84">
        <v>4150000</v>
      </c>
      <c r="D215" s="85">
        <v>3800000</v>
      </c>
      <c r="E215" s="84">
        <v>350000</v>
      </c>
      <c r="F215" s="34">
        <f t="shared" si="3"/>
        <v>91.566265060240966</v>
      </c>
      <c r="G215" s="19"/>
      <c r="H215" s="12"/>
      <c r="I215" s="12"/>
      <c r="J215" s="12"/>
      <c r="K215" s="12"/>
      <c r="L215" s="12"/>
      <c r="M215" s="20"/>
    </row>
    <row r="216" spans="1:13" s="29" customFormat="1" ht="64.5" customHeight="1" x14ac:dyDescent="0.25">
      <c r="A216" s="80" t="s">
        <v>217</v>
      </c>
      <c r="B216" s="80" t="s">
        <v>342</v>
      </c>
      <c r="C216" s="81">
        <v>52080000</v>
      </c>
      <c r="D216" s="82">
        <v>52080000</v>
      </c>
      <c r="E216" s="81">
        <v>0</v>
      </c>
      <c r="F216" s="27">
        <f t="shared" si="3"/>
        <v>100</v>
      </c>
      <c r="G216" s="19"/>
      <c r="H216" s="12"/>
      <c r="I216" s="12"/>
      <c r="J216" s="12"/>
      <c r="K216" s="12"/>
      <c r="L216" s="12"/>
      <c r="M216" s="20"/>
    </row>
    <row r="217" spans="1:13" s="29" customFormat="1" ht="42" customHeight="1" x14ac:dyDescent="0.25">
      <c r="A217" s="83" t="s">
        <v>218</v>
      </c>
      <c r="B217" s="83" t="s">
        <v>343</v>
      </c>
      <c r="C217" s="84">
        <v>0</v>
      </c>
      <c r="D217" s="85">
        <v>0</v>
      </c>
      <c r="E217" s="84">
        <v>0</v>
      </c>
      <c r="F217" s="34">
        <v>100</v>
      </c>
      <c r="G217" s="19"/>
      <c r="H217" s="12"/>
      <c r="I217" s="12"/>
      <c r="J217" s="12"/>
      <c r="K217" s="12"/>
      <c r="L217" s="12"/>
      <c r="M217" s="20"/>
    </row>
    <row r="218" spans="1:13" s="29" customFormat="1" ht="42" customHeight="1" x14ac:dyDescent="0.25">
      <c r="A218" s="83" t="s">
        <v>219</v>
      </c>
      <c r="B218" s="83" t="s">
        <v>11</v>
      </c>
      <c r="C218" s="84">
        <v>9600000</v>
      </c>
      <c r="D218" s="85">
        <v>9600000</v>
      </c>
      <c r="E218" s="84">
        <v>0</v>
      </c>
      <c r="F218" s="34">
        <f t="shared" si="3"/>
        <v>100</v>
      </c>
      <c r="G218" s="19"/>
      <c r="H218" s="12"/>
      <c r="I218" s="12"/>
      <c r="J218" s="12"/>
      <c r="K218" s="12"/>
      <c r="L218" s="12"/>
      <c r="M218" s="20"/>
    </row>
    <row r="219" spans="1:13" s="29" customFormat="1" ht="42" customHeight="1" x14ac:dyDescent="0.25">
      <c r="A219" s="83" t="s">
        <v>220</v>
      </c>
      <c r="B219" s="83" t="s">
        <v>344</v>
      </c>
      <c r="C219" s="84">
        <v>18480000</v>
      </c>
      <c r="D219" s="85">
        <v>18480000</v>
      </c>
      <c r="E219" s="84">
        <v>0</v>
      </c>
      <c r="F219" s="34">
        <f t="shared" si="3"/>
        <v>100</v>
      </c>
      <c r="G219" s="19"/>
      <c r="H219" s="12"/>
      <c r="I219" s="12"/>
      <c r="J219" s="12"/>
      <c r="K219" s="12"/>
      <c r="L219" s="12"/>
      <c r="M219" s="20"/>
    </row>
    <row r="220" spans="1:13" s="29" customFormat="1" ht="42" customHeight="1" x14ac:dyDescent="0.25">
      <c r="A220" s="86" t="s">
        <v>221</v>
      </c>
      <c r="B220" s="86" t="s">
        <v>312</v>
      </c>
      <c r="C220" s="87">
        <v>18000000</v>
      </c>
      <c r="D220" s="88">
        <v>18000000</v>
      </c>
      <c r="E220" s="87">
        <v>0</v>
      </c>
      <c r="F220" s="34">
        <f t="shared" si="3"/>
        <v>100</v>
      </c>
      <c r="G220" s="19"/>
      <c r="H220" s="12"/>
      <c r="I220" s="12"/>
      <c r="J220" s="12"/>
      <c r="K220" s="12"/>
      <c r="L220" s="12"/>
      <c r="M220" s="20"/>
    </row>
    <row r="221" spans="1:13" s="29" customFormat="1" ht="42" customHeight="1" x14ac:dyDescent="0.25">
      <c r="A221" s="74" t="s">
        <v>222</v>
      </c>
      <c r="B221" s="74" t="s">
        <v>319</v>
      </c>
      <c r="C221" s="75">
        <v>6000000</v>
      </c>
      <c r="D221" s="76">
        <v>6000000</v>
      </c>
      <c r="E221" s="75">
        <v>0</v>
      </c>
      <c r="F221" s="49">
        <f t="shared" si="3"/>
        <v>100</v>
      </c>
      <c r="G221" s="21"/>
      <c r="H221" s="22"/>
      <c r="I221" s="22"/>
      <c r="J221" s="22"/>
      <c r="K221" s="22"/>
      <c r="L221" s="22"/>
      <c r="M221" s="23"/>
    </row>
    <row r="223" spans="1:13" ht="26.25" customHeight="1" x14ac:dyDescent="0.25">
      <c r="G223" s="72" t="s">
        <v>377</v>
      </c>
      <c r="H223" s="72"/>
      <c r="I223" s="72"/>
      <c r="J223" s="72"/>
      <c r="K223" s="72"/>
      <c r="L223" s="72"/>
      <c r="M223" s="72"/>
    </row>
    <row r="224" spans="1:13" ht="26.25" customHeight="1" x14ac:dyDescent="0.25">
      <c r="G224" s="67" t="s">
        <v>356</v>
      </c>
      <c r="H224" s="67"/>
      <c r="I224" s="67"/>
      <c r="J224" s="67"/>
      <c r="K224" s="67"/>
      <c r="L224" s="67"/>
      <c r="M224" s="67"/>
    </row>
    <row r="225" spans="7:13" ht="33.75" customHeight="1" x14ac:dyDescent="0.25">
      <c r="G225" s="50"/>
      <c r="H225" s="51"/>
      <c r="I225" s="51"/>
      <c r="J225" s="51"/>
      <c r="K225" s="51"/>
      <c r="L225" s="51"/>
      <c r="M225" s="51"/>
    </row>
    <row r="226" spans="7:13" ht="33.75" customHeight="1" x14ac:dyDescent="0.25">
      <c r="G226" s="50"/>
      <c r="H226" s="51"/>
      <c r="I226" s="51"/>
      <c r="J226" s="51"/>
      <c r="K226" s="51"/>
      <c r="L226" s="51"/>
      <c r="M226" s="51"/>
    </row>
    <row r="227" spans="7:13" ht="33.75" customHeight="1" x14ac:dyDescent="0.25">
      <c r="G227" s="50"/>
      <c r="H227" s="51"/>
      <c r="I227" s="51"/>
      <c r="J227" s="51"/>
      <c r="K227" s="51"/>
      <c r="L227" s="51"/>
      <c r="M227" s="51"/>
    </row>
    <row r="228" spans="7:13" ht="24.75" customHeight="1" x14ac:dyDescent="0.25">
      <c r="G228" s="73" t="s">
        <v>358</v>
      </c>
      <c r="H228" s="73"/>
      <c r="I228" s="73"/>
      <c r="J228" s="73"/>
      <c r="K228" s="73"/>
      <c r="L228" s="73"/>
      <c r="M228" s="73"/>
    </row>
    <row r="229" spans="7:13" ht="24.75" customHeight="1" x14ac:dyDescent="0.25">
      <c r="G229" s="67" t="s">
        <v>359</v>
      </c>
      <c r="H229" s="67"/>
      <c r="I229" s="67"/>
      <c r="J229" s="67"/>
      <c r="K229" s="67"/>
      <c r="L229" s="67"/>
      <c r="M229" s="67"/>
    </row>
  </sheetData>
  <mergeCells count="19">
    <mergeCell ref="G72:L72"/>
    <mergeCell ref="G214:L214"/>
    <mergeCell ref="G223:M223"/>
    <mergeCell ref="G224:M224"/>
    <mergeCell ref="G228:M228"/>
    <mergeCell ref="G229:M229"/>
    <mergeCell ref="G83:M83"/>
    <mergeCell ref="G91:M91"/>
    <mergeCell ref="G99:M99"/>
    <mergeCell ref="G102:M102"/>
    <mergeCell ref="A1:M1"/>
    <mergeCell ref="A2:M2"/>
    <mergeCell ref="A3:M3"/>
    <mergeCell ref="A9:A10"/>
    <mergeCell ref="B9:B10"/>
    <mergeCell ref="C9:D9"/>
    <mergeCell ref="E9:E10"/>
    <mergeCell ref="F9:F10"/>
    <mergeCell ref="G9:M10"/>
  </mergeCells>
  <printOptions horizontalCentered="1"/>
  <pageMargins left="0.19685039370078741" right="0.19685039370078741" top="0.19685039370078741" bottom="0.19685039370078741" header="0" footer="0"/>
  <pageSetup paperSize="258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LRAPBD KEM MG</vt:lpstr>
      <vt:lpstr>LRAPBD KEM MG revisi</vt:lpstr>
      <vt:lpstr>'LRAPBD KEM MG'!Print_Titles</vt:lpstr>
      <vt:lpstr>'LRAPBD KEM MG revisi'!Print_Titles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Anank</dc:creator>
  <cp:lastModifiedBy>Lenovo</cp:lastModifiedBy>
  <cp:lastPrinted>2021-12-28T04:12:13Z</cp:lastPrinted>
  <dcterms:created xsi:type="dcterms:W3CDTF">2020-12-18T02:43:23Z</dcterms:created>
  <dcterms:modified xsi:type="dcterms:W3CDTF">2022-01-01T23:44:59Z</dcterms:modified>
</cp:coreProperties>
</file>